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96" documentId="120_S{2AC9BD13-BADA-5192-A53E-5A8FF88502F6}" xr6:coauthVersionLast="47" xr6:coauthVersionMax="47" xr10:uidLastSave="{1B437FA6-671B-44CA-ADB7-C6D9BFDC9412}"/>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<sst xmlns="http://schemas.openxmlformats.org/spreadsheetml/2006/main" count="180292" uniqueCount="39131">
  <si>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</si>
  <si>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</si>
  <si>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</si>
  <si>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</si>
  <si>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</si>
  <si>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</si>
  <si>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</si>
  <si>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</si>
  <si>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</si>
  <si>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</si>
  <si>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</si>
  <si>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</si>
  <si>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</si>
  <si>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</si>
  <si>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</si>
  <si>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</si>
  <si>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</si>
  <si>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</si>
  <si>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</si>
  <si>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</si>
  <si>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</si>
  <si>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</si>
  <si>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</si>
  <si>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</si>
  <si>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</si>
  <si>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</si>
  <si>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</si>
  <si>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</si>
  <si>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</si>
  <si>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</si>
  <si>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</si>
  <si>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</si>
  <si>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</si>
  <si>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</si>
  <si>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</si>
  <si>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</si>
  <si>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</si>
  <si>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</si>
  <si>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</si>
  <si>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</si>
  <si>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</si>
  <si>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</si>
  <si>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</si>
  <si>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</si>
  <si>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</si>
  <si>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</si>
  <si>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</si>
  <si>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</si>
  <si>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</si>
  <si>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</si>
  <si>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</si>
  <si>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</si>
  <si>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</si>
  <si>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</si>
  <si>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</si>
  <si>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</si>
  <si>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</si>
  <si>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</si>
  <si>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</si>
  <si>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</si>
  <si>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</si>
  <si>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</si>
  <si>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</si>
  <si>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</si>
  <si>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</si>
  <si>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</si>
  <si>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</si>
  <si>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</si>
  <si>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</si>
  <si>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</si>
  <si>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</si>
  <si>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</si>
  <si>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</si>
  <si>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</si>
  <si>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</si>
  <si>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</si>
  <si>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</si>
  <si>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</si>
  <si>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</si>
  <si>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</si>
  <si>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</si>
  <si>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</si>
  <si>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</si>
  <si>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</si>
  <si>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</si>
  <si>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</si>
  <si>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</si>
  <si>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</si>
  <si>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</si>
  <si>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</si>
  <si>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</si>
  <si>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</si>
  <si>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</si>
  <si>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</si>
  <si>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</si>
  <si>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</si>
  <si>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</si>
  <si>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</si>
  <si>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</si>
  <si>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</si>
  <si>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</si>
  <si>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</si>
  <si>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</si>
  <si>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</si>
  <si>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</si>
  <si>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</si>
  <si>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</si>
  <si>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</si>
  <si>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</si>
  <si>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</si>
  <si>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</si>
  <si>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</si>
  <si>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</si>
  <si>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</si>
  <si>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</si>
  <si>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</si>
  <si>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</si>
  <si>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</si>
  <si>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</si>
  <si>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</si>
  <si>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</si>
  <si>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</si>
  <si>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</si>
  <si>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</si>
  <si>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</si>
  <si>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</si>
  <si>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</si>
  <si>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</si>
  <si>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</si>
  <si>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</si>
  <si>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</si>
  <si>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</si>
  <si>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</si>
  <si>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</si>
  <si>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</si>
  <si>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</si>
  <si>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</si>
  <si>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</si>
  <si>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</si>
  <si>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</si>
  <si>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</si>
  <si>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</si>
  <si>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</si>
  <si>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</si>
  <si>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</si>
  <si>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</si>
  <si>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</si>
  <si>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</si>
  <si>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</si>
  <si>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</si>
  <si>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</si>
  <si>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</si>
  <si>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</si>
  <si>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</si>
  <si>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</si>
  <si>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</si>
  <si>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</si>
  <si>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</si>
  <si>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</si>
  <si>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</si>
  <si>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</si>
  <si>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</si>
  <si>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</si>
  <si>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</si>
  <si>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</si>
  <si>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</si>
  <si>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</si>
  <si>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</si>
  <si>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</si>
  <si>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</si>
  <si>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</si>
  <si>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</si>
  <si>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</si>
  <si>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</si>
  <si>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</si>
  <si>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</si>
  <si>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</si>
  <si>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</si>
  <si>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</si>
  <si>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</si>
  <si>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</si>
  <si>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</si>
  <si>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</si>
  <si>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</si>
  <si>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</si>
  <si>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</si>
  <si>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</si>
  <si>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</si>
  <si>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</si>
  <si>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</si>
  <si>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</si>
  <si>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</si>
  <si>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</si>
  <si>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</si>
  <si>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</si>
  <si>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</si>
  <si>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</si>
  <si>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</si>
  <si>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</si>
  <si>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</si>
  <si>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</si>
  <si>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</si>
  <si>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</si>
  <si>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</si>
  <si>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</si>
  <si>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</si>
  <si>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</si>
  <si>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</si>
  <si>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</si>
  <si>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</si>
  <si>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</si>
  <si>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</si>
  <si>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</si>
  <si>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</si>
  <si>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</si>
  <si>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</si>
  <si>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</si>
  <si>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</si>
  <si>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</si>
  <si>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</si>
  <si>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</si>
  <si>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</si>
  <si>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</si>
  <si>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</si>
  <si>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</si>
  <si>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</si>
  <si>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</si>
  <si>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</si>
  <si>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</si>
  <si>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</si>
  <si>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</si>
  <si>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</si>
  <si>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</si>
  <si>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</si>
  <si>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</si>
  <si>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</si>
  <si>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</si>
  <si>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</si>
  <si>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</si>
  <si>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</si>
  <si>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</si>
  <si>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</si>
  <si>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</si>
  <si>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</si>
  <si>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</si>
  <si>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</si>
  <si>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</si>
  <si>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</si>
  <si>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</si>
  <si>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</si>
  <si>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</si>
  <si>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</si>
  <si>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</si>
  <si>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</si>
  <si>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</si>
  <si>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</si>
  <si>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</si>
  <si>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</si>
  <si>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</si>
  <si>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</si>
  <si>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</si>
  <si>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</si>
  <si>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</si>
  <si>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</si>
  <si>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</si>
  <si>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</si>
  <si>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</si>
  <si>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</si>
  <si>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</si>
  <si>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</si>
  <si>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</si>
  <si>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</si>
  <si>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</si>
  <si>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</si>
  <si>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</si>
  <si>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</si>
  <si>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</si>
  <si>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</si>
  <si>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</si>
  <si>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</si>
  <si>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</si>
  <si>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</si>
  <si>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</si>
  <si>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</si>
  <si>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</si>
  <si>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</si>
  <si>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</si>
  <si>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</si>
  <si>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</si>
  <si>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</si>
  <si>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</si>
  <si>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</si>
  <si>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</si>
  <si>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</si>
  <si>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</si>
  <si>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</si>
  <si>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</si>
  <si>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</si>
  <si>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</si>
  <si>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</si>
  <si>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</si>
  <si>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</si>
  <si>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</si>
  <si>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</si>
  <si>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</si>
  <si>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</si>
  <si>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</si>
  <si>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</si>
  <si>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</si>
  <si>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</si>
  <si>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</si>
  <si>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</si>
  <si>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</si>
  <si>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</si>
  <si>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</si>
  <si>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</si>
  <si>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</si>
  <si>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</si>
  <si>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</si>
  <si>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</si>
  <si>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</si>
  <si>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</si>
  <si>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</si>
  <si>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</si>
  <si>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</si>
  <si>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</si>
  <si>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</si>
  <si>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</si>
  <si>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</si>
  <si>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</si>
  <si>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</si>
  <si>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</si>
  <si>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</si>
  <si>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</si>
  <si>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</si>
  <si>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</si>
  <si>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</si>
  <si>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</si>
  <si>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</si>
  <si>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</si>
  <si>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</si>
  <si>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</si>
  <si>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</si>
  <si>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</si>
  <si>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</si>
  <si>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</si>
  <si>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</si>
  <si>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</si>
  <si>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</si>
  <si>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</si>
  <si>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</si>
  <si>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</si>
  <si>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</si>
  <si>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</si>
  <si>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</si>
  <si>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</si>
  <si>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</si>
  <si>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</si>
  <si>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</si>
  <si>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</si>
  <si>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</si>
  <si>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</si>
  <si>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</si>
  <si>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</si>
  <si>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</si>
  <si>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</si>
  <si>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</si>
  <si>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</si>
  <si>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</si>
  <si>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</si>
  <si>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</si>
  <si>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</si>
  <si>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</si>
  <si>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</si>
  <si>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</si>
  <si>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</si>
  <si>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</si>
  <si>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</si>
  <si>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</si>
  <si>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</si>
  <si>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</si>
  <si>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</si>
  <si>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</si>
  <si>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</si>
  <si>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</si>
  <si>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</si>
  <si>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</si>
  <si>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</si>
  <si>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</si>
  <si>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</si>
  <si>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</si>
  <si>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</si>
  <si>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</si>
  <si>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</si>
  <si>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</si>
  <si>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</si>
  <si>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</si>
  <si>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</si>
  <si>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</si>
  <si>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</si>
  <si>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</si>
  <si>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</si>
  <si>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</si>
  <si>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</si>
  <si>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</si>
  <si>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</si>
  <si>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</si>
  <si>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</si>
  <si>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</si>
  <si>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</si>
  <si>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</si>
  <si>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</si>
  <si>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</si>
  <si>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</si>
  <si>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</si>
  <si>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</si>
  <si>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</si>
  <si>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</si>
  <si>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</si>
  <si>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</si>
  <si>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</si>
  <si>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</si>
  <si>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</si>
  <si>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</si>
  <si>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</si>
  <si>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</si>
  <si>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</si>
  <si>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</si>
  <si>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</si>
  <si>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</si>
  <si>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</si>
  <si>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</si>
  <si>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</si>
  <si>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</si>
  <si>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</si>
  <si>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</si>
  <si>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</si>
  <si>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</si>
  <si>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</si>
  <si>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</si>
  <si>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</si>
  <si>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</si>
  <si>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</si>
  <si>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</si>
  <si>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</si>
  <si>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</si>
  <si>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</si>
  <si>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</si>
  <si>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</si>
  <si>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</si>
  <si>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</si>
  <si>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</si>
  <si>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</si>
  <si>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</si>
  <si>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</si>
  <si>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</si>
  <si>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</si>
  <si>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</si>
  <si>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</si>
  <si>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</si>
  <si>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</si>
  <si>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</si>
  <si>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</si>
  <si>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</si>
  <si>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</si>
  <si>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</si>
  <si>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</si>
  <si>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</si>
  <si>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</si>
  <si>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</si>
  <si>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</si>
  <si>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</si>
  <si>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</si>
  <si>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</si>
  <si>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</si>
  <si>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</si>
  <si>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</si>
  <si>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</si>
  <si>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</si>
  <si>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</si>
  <si>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</si>
  <si>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</si>
  <si>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</si>
  <si>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</si>
  <si>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</si>
  <si>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</si>
  <si>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</si>
  <si>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</si>
  <si>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</si>
  <si>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</si>
  <si>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</si>
  <si>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</si>
  <si>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</si>
  <si>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</si>
  <si>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</si>
  <si>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</si>
  <si>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</si>
  <si>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</si>
  <si>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</si>
  <si>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</si>
  <si>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</si>
  <si>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</si>
  <si>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</si>
  <si>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</si>
  <si>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</si>
  <si>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</si>
  <si>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</si>
  <si>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</si>
  <si>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</si>
  <si>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</si>
  <si>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</si>
  <si>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</si>
  <si>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</si>
  <si>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</si>
  <si>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</si>
  <si>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</si>
  <si>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</si>
  <si>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</si>
  <si>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</si>
  <si>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</si>
  <si>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</si>
  <si>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</si>
  <si>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</si>
  <si>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</si>
  <si>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</si>
  <si>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</si>
  <si>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</si>
  <si>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</si>
  <si>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</si>
  <si>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</si>
  <si>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</si>
  <si>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</si>
  <si>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</si>
  <si>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</si>
  <si>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</si>
  <si>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</si>
  <si>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</si>
  <si>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</si>
  <si>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</si>
  <si>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</si>
  <si>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</si>
  <si>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</si>
  <si>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</si>
  <si>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</si>
  <si>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</si>
  <si>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</si>
  <si>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</si>
  <si>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</si>
  <si>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</si>
  <si>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</si>
  <si>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</si>
  <si>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</si>
  <si>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</si>
  <si>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</si>
  <si>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</si>
  <si>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</si>
  <si>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</si>
  <si>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</si>
  <si>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</si>
  <si>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</si>
  <si>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</si>
  <si>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</si>
  <si>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</si>
  <si>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</si>
  <si>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</si>
  <si>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</si>
  <si>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</si>
  <si>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</si>
  <si>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</si>
  <si>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</si>
  <si>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</si>
  <si>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</si>
  <si>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</si>
  <si>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</si>
  <si>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</si>
  <si>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</si>
  <si>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</si>
  <si>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</si>
  <si>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</si>
  <si>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</si>
  <si>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</si>
  <si>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</si>
  <si>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</si>
  <si>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</si>
  <si>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</si>
  <si>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</si>
  <si>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</si>
  <si>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</si>
  <si>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</si>
  <si>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</si>
  <si>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</si>
  <si>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</si>
  <si>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</si>
  <si>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</si>
  <si>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</si>
  <si>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</si>
  <si>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</si>
  <si>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</si>
  <si>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</si>
  <si>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</si>
  <si>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</si>
  <si>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</si>
  <si>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</si>
  <si>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</si>
  <si>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</si>
  <si>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</si>
  <si>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</si>
  <si>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</si>
  <si>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</si>
  <si>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</si>
  <si>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</si>
  <si>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</si>
  <si>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</si>
  <si>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</si>
  <si>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</si>
  <si>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</si>
  <si>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</si>
  <si>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</si>
  <si>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</si>
  <si>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</si>
  <si>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</si>
  <si>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</si>
  <si>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</si>
  <si>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</si>
  <si>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</si>
  <si>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</si>
  <si>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</si>
  <si>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</si>
  <si>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</si>
  <si>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</si>
  <si>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</si>
  <si>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</si>
  <si>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</si>
  <si>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</si>
  <si>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</si>
  <si>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</si>
  <si>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</si>
  <si>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</si>
  <si>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</si>
  <si>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</si>
  <si>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</si>
  <si>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</si>
  <si>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</si>
  <si>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</si>
  <si>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</si>
  <si>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</si>
  <si>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</si>
  <si>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</si>
  <si>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</si>
  <si>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</si>
  <si>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</si>
  <si>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</si>
  <si>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</si>
  <si>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</si>
  <si>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</si>
  <si>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</si>
  <si>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</si>
  <si>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</si>
  <si>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</si>
  <si>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</si>
  <si>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</si>
  <si>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</si>
  <si>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</si>
  <si>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</si>
  <si>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</si>
  <si>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</si>
  <si>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</si>
  <si>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</si>
  <si>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</si>
  <si>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</si>
  <si>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</si>
  <si>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</si>
  <si>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</si>
  <si>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</si>
  <si>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</si>
  <si>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</si>
  <si>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</si>
  <si>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</si>
  <si>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</si>
  <si>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</si>
  <si>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</si>
  <si>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</si>
  <si>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</si>
  <si>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</si>
  <si>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</si>
  <si>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</si>
  <si>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</si>
  <si>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</si>
  <si>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</si>
  <si>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</si>
  <si>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</si>
  <si>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</si>
  <si>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</si>
  <si>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</si>
  <si>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</si>
  <si>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</si>
  <si>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</si>
  <si>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</si>
  <si>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</si>
  <si>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</si>
  <si>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</si>
  <si>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</si>
  <si>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</si>
  <si>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</si>
  <si>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</si>
  <si>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</si>
  <si>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</si>
  <si>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</si>
  <si>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</si>
  <si>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</si>
  <si>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</si>
  <si>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</si>
  <si>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</si>
  <si>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</si>
  <si>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</si>
  <si>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</si>
  <si>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</si>
  <si>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</si>
  <si>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</si>
  <si>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</si>
  <si>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</si>
  <si>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</si>
  <si>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</si>
  <si>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</si>
  <si>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</si>
  <si>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</si>
  <si>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</si>
  <si>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</si>
  <si>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</si>
  <si>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</si>
  <si>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</si>
  <si>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</si>
  <si>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</si>
  <si>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</si>
  <si>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</si>
  <si>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</si>
  <si>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</si>
  <si>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</si>
  <si>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</si>
  <si>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</si>
  <si>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</si>
  <si>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</si>
  <si>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</si>
  <si>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</si>
  <si>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</si>
  <si>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</si>
  <si>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</si>
  <si>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</si>
  <si>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</si>
  <si>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</si>
  <si>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</si>
  <si>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</si>
  <si>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</si>
  <si>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</si>
  <si>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</si>
  <si>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</si>
  <si>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</si>
  <si>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</si>
  <si>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</si>
  <si>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</si>
  <si>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</si>
  <si>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</si>
  <si>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</si>
  <si>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</si>
  <si>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</si>
  <si>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</si>
  <si>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</si>
  <si>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</si>
  <si>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</si>
  <si>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</si>
  <si>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</si>
  <si>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</si>
  <si>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</si>
  <si>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</si>
  <si>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</si>
  <si>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</si>
  <si>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</si>
  <si>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</si>
  <si>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</si>
  <si>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</si>
  <si>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</si>
  <si>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</si>
  <si>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</si>
  <si>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</si>
  <si>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</si>
  <si>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</si>
  <si>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</si>
  <si>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</si>
  <si>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</si>
  <si>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</si>
  <si>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</si>
  <si>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</si>
  <si>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</si>
  <si>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</si>
  <si>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</si>
  <si>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</si>
  <si>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</si>
  <si>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</si>
  <si>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</si>
  <si>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</si>
  <si>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</si>
  <si>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</si>
  <si>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</si>
  <si>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</si>
  <si>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</si>
  <si>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</si>
  <si>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</si>
  <si>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</si>
  <si>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</si>
  <si>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</si>
  <si>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</si>
  <si>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</si>
  <si>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</si>
  <si>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</si>
  <si>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</si>
  <si>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</si>
  <si>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</si>
  <si>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</si>
  <si>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</si>
  <si>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</si>
  <si>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</si>
  <si>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</si>
  <si>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</si>
  <si>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</si>
  <si>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</si>
  <si>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</si>
  <si>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</si>
  <si>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</si>
  <si>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</si>
  <si>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</si>
  <si>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</si>
  <si>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</si>
  <si>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</si>
  <si>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</si>
  <si>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</si>
  <si>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</si>
  <si>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</si>
  <si>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</si>
  <si>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</si>
  <si>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</si>
  <si>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</si>
  <si>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</si>
  <si>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</si>
  <si>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</si>
  <si>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</si>
  <si>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</si>
  <si>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</si>
  <si>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</si>
  <si>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</si>
  <si>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</si>
  <si>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</si>
  <si>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</si>
  <si>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</si>
  <si>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</si>
  <si>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</si>
  <si>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</si>
  <si>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</si>
  <si>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</si>
  <si>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</si>
  <si>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</si>
  <si>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</si>
  <si>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</si>
  <si>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</si>
  <si>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</si>
  <si>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</si>
  <si>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</si>
  <si>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</si>
  <si>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</si>
  <si>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</si>
  <si>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</si>
  <si>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</si>
  <si>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</si>
  <si>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</si>
  <si>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</si>
  <si>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</si>
  <si>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</si>
  <si>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</si>
  <si>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</si>
  <si>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</si>
  <si>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</si>
  <si>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</si>
  <si>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</si>
  <si>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</si>
  <si>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</si>
  <si>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</si>
  <si>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</si>
  <si>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</si>
  <si>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</si>
  <si>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</si>
  <si>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</si>
  <si>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</si>
  <si>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</si>
  <si>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</si>
  <si>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</si>
  <si>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</si>
  <si>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</si>
  <si>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</si>
  <si>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</si>
  <si>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</si>
  <si>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</si>
  <si>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</si>
  <si>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</si>
  <si>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</si>
  <si>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</si>
  <si>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</si>
  <si>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</si>
  <si>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</si>
  <si>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</si>
  <si>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</si>
  <si>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</si>
  <si>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</si>
  <si>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</si>
  <si>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</si>
  <si>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</si>
  <si>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</si>
  <si>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</si>
  <si>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</si>
  <si>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</si>
  <si>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</si>
  <si>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</si>
  <si>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</si>
  <si>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</si>
  <si>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</si>
  <si>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</si>
  <si>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</si>
  <si>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</si>
  <si>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</si>
  <si>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</si>
  <si>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</si>
  <si>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</si>
  <si>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</si>
  <si>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</si>
  <si>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</si>
  <si>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</si>
  <si>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</si>
  <si>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</si>
  <si>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</si>
  <si>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</si>
  <si>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</si>
  <si>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</si>
  <si>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</si>
  <si>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</si>
  <si>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</si>
  <si>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</si>
  <si>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</si>
  <si>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</si>
  <si>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</si>
  <si>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</si>
  <si>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</si>
  <si>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</si>
  <si>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</si>
  <si>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</si>
  <si>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</si>
  <si>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</si>
  <si>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</si>
  <si>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</si>
  <si>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</si>
  <si>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</si>
  <si>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</si>
  <si>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</si>
  <si>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</si>
  <si>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</si>
  <si>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</si>
  <si>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</si>
  <si>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</si>
  <si>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</si>
  <si>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</si>
  <si>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</si>
  <si>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</si>
  <si>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</si>
  <si>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</si>
  <si>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</si>
  <si>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</si>
  <si>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</si>
  <si>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</si>
  <si>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</si>
  <si>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</si>
  <si>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</si>
  <si>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</si>
  <si>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</si>
  <si>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</si>
  <si>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</si>
  <si>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</si>
  <si>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</si>
  <si>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</si>
  <si>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</si>
  <si>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</si>
  <si>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</si>
  <si>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</si>
  <si>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</si>
  <si>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</si>
  <si>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</si>
  <si>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</si>
  <si>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</si>
  <si>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</si>
  <si>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</si>
  <si>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</si>
  <si>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</si>
  <si>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</si>
  <si>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</si>
  <si>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</si>
  <si>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</si>
  <si>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</si>
  <si>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</si>
  <si>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</si>
  <si>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</si>
  <si>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</si>
  <si>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</si>
  <si>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</si>
  <si>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</si>
  <si>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</si>
  <si>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</si>
  <si>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</si>
  <si>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</si>
  <si>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</si>
  <si>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</si>
  <si>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</si>
  <si>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</si>
  <si>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</si>
  <si>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</si>
  <si>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</si>
  <si>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</si>
  <si>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</si>
  <si>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</si>
  <si>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</si>
  <si>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</si>
  <si>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</si>
  <si>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</si>
  <si>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</si>
  <si>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</si>
  <si>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</si>
  <si>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</si>
  <si>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</si>
  <si>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</si>
  <si>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</si>
  <si>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</si>
  <si>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</si>
  <si>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</si>
  <si>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</si>
  <si>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</si>
  <si>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</si>
  <si>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</si>
  <si>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</si>
  <si>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</si>
  <si>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</si>
  <si>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</si>
  <si>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</si>
  <si>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</si>
  <si>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</si>
  <si>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</si>
  <si>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</si>
  <si>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</si>
  <si>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</si>
  <si>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</si>
  <si>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</si>
  <si>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</si>
  <si>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</si>
  <si>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</si>
  <si>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</si>
  <si>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</si>
  <si>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</si>
  <si>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</si>
  <si>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</si>
  <si>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</si>
  <si>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</si>
  <si>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</si>
  <si>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</si>
  <si>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</si>
  <si>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</si>
  <si>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</si>
  <si>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</si>
  <si>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</si>
  <si>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</si>
  <si>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</si>
  <si>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</si>
  <si>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</si>
  <si>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</si>
  <si>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</si>
  <si>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</si>
  <si>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</si>
  <si>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</si>
  <si>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</si>
  <si>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</si>
  <si>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</si>
  <si>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</si>
  <si>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</si>
  <si>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</si>
  <si>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</si>
  <si>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</si>
  <si>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</si>
  <si>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</si>
  <si>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</si>
  <si>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</si>
  <si>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</si>
  <si>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</si>
  <si>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</si>
  <si>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</si>
  <si>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</si>
  <si>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</si>
  <si>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</si>
  <si>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</si>
  <si>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</si>
  <si>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</si>
  <si>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</si>
  <si>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</si>
  <si>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</si>
  <si>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</si>
  <si>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</si>
  <si>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</si>
  <si>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</si>
  <si>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</si>
  <si>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</si>
  <si>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</si>
  <si>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</si>
  <si>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</si>
  <si>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</si>
  <si>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</si>
  <si>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</si>
  <si>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</si>
  <si>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</si>
  <si>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</si>
  <si>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</si>
  <si>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</si>
  <si>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</si>
  <si>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</si>
  <si>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</si>
  <si>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</si>
  <si>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</si>
  <si>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</si>
  <si>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</si>
  <si>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</si>
  <si>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</si>
  <si>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</si>
  <si>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</si>
  <si>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</si>
  <si>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</si>
  <si>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</si>
  <si>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</si>
  <si>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</si>
  <si>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</si>
  <si>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</si>
  <si>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</si>
  <si>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</si>
  <si>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</si>
  <si>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</si>
  <si>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</si>
  <si>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</si>
  <si>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</si>
  <si>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</si>
  <si>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</si>
  <si>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</si>
  <si>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</si>
  <si>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</si>
  <si>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</si>
  <si>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</si>
  <si>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</si>
  <si>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</si>
  <si>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</si>
  <si>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</si>
  <si>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</si>
  <si>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</si>
  <si>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</si>
  <si>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</si>
  <si>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</si>
  <si>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</si>
  <si>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</si>
  <si>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</si>
  <si>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</si>
  <si>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</si>
  <si>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</si>
  <si>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</si>
  <si>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</si>
  <si>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</si>
  <si>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</si>
  <si>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</si>
  <si>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</si>
  <si>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</si>
  <si>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</si>
  <si>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</si>
  <si>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</si>
  <si>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</si>
  <si>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</si>
  <si>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</si>
  <si>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</si>
  <si>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</si>
  <si>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</si>
  <si>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</si>
  <si>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</si>
  <si>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</si>
  <si>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</si>
  <si>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</si>
  <si>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</si>
  <si>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</si>
  <si>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</si>
  <si>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</si>
  <si>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</si>
  <si>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</si>
  <si>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</si>
  <si>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</si>
  <si>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</si>
  <si>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</si>
  <si>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</si>
  <si>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</si>
  <si>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</si>
  <si>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</si>
  <si>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</si>
  <si>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</si>
  <si>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</si>
  <si>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</si>
  <si>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</si>
  <si>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</si>
  <si>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</si>
  <si>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</si>
  <si>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</si>
  <si>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</si>
  <si>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</si>
  <si>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</si>
  <si>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</si>
  <si>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</si>
  <si>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</si>
  <si>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</si>
  <si>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</si>
  <si>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</si>
  <si>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</si>
  <si>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</si>
  <si>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</si>
  <si>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</si>
  <si>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</si>
  <si>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</si>
  <si>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</si>
  <si>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</si>
  <si>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</si>
  <si>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</si>
  <si>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</si>
  <si>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</si>
  <si>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</si>
  <si>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</si>
  <si>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</si>
  <si>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</si>
  <si>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</si>
  <si>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</si>
  <si>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</si>
  <si>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</si>
  <si>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</si>
  <si>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</si>
  <si>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</si>
  <si>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</si>
  <si>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</si>
  <si>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</si>
  <si>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</si>
  <si>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</si>
  <si>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</si>
  <si>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</si>
  <si>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</si>
  <si>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</si>
  <si>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</si>
  <si>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</si>
  <si>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</si>
  <si>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</si>
  <si>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</si>
  <si>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</si>
  <si>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</si>
  <si>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</si>
  <si>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</si>
  <si>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</si>
  <si>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</si>
  <si>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</si>
  <si>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</si>
  <si>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</si>
  <si>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</si>
  <si>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</si>
  <si>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</si>
  <si>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</si>
  <si>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</si>
  <si>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</si>
  <si>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</si>
  <si>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</si>
  <si>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</si>
  <si>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</si>
  <si>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</si>
  <si>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</si>
  <si>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</si>
  <si>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</si>
  <si>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</si>
  <si>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</si>
  <si>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</si>
  <si>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</si>
  <si>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</si>
  <si>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</si>
  <si>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</si>
  <si>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</si>
  <si>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</si>
  <si>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</si>
  <si>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</si>
  <si>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</si>
  <si>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</si>
  <si>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</si>
  <si>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</si>
  <si>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</si>
  <si>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</si>
  <si>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</si>
  <si>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</si>
  <si>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</si>
  <si>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</si>
  <si>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</si>
  <si>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</si>
  <si>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</si>
  <si>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</si>
  <si>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</si>
  <si>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</si>
  <si>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</si>
  <si>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</si>
  <si>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</si>
  <si>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</si>
  <si>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</si>
  <si>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</si>
  <si>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</si>
  <si>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</si>
  <si>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</si>
  <si>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</si>
  <si>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</si>
  <si>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</si>
  <si>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</si>
  <si>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</si>
  <si>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</si>
  <si>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</si>
  <si>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</si>
  <si>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</si>
  <si>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</si>
  <si>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</si>
  <si>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</si>
  <si>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</si>
  <si>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</si>
  <si>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</si>
  <si>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</si>
  <si>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</si>
  <si>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</si>
  <si>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</si>
  <si>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</si>
  <si>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</si>
  <si>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</si>
  <si>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</si>
  <si>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</si>
  <si>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</si>
  <si>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</si>
  <si>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</si>
  <si>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</si>
  <si>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</si>
  <si>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</si>
  <si>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</si>
  <si>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</si>
  <si>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</si>
  <si>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</si>
  <si>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</si>
  <si>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</si>
  <si>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</si>
  <si>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</si>
  <si>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</si>
  <si>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</si>
  <si>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</si>
  <si>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</si>
  <si>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</si>
  <si>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</si>
  <si>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</si>
  <si>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</si>
  <si>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</si>
  <si>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</si>
  <si>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</si>
  <si>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</si>
  <si>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</si>
  <si>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</si>
  <si>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</si>
  <si>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</si>
  <si>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</si>
  <si>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</si>
  <si>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</si>
  <si>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</si>
  <si>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</si>
  <si>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</si>
  <si>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</si>
  <si>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</si>
  <si>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</si>
  <si>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</si>
  <si>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</si>
  <si>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</si>
  <si>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</si>
  <si>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</si>
  <si>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</si>
  <si>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</si>
  <si>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</si>
  <si>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</si>
  <si>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</si>
  <si>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</si>
  <si>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</si>
  <si>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</si>
  <si>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</si>
  <si>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</si>
  <si>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</si>
  <si>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</si>
  <si>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</si>
  <si>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</si>
  <si>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</si>
  <si>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</si>
  <si>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</si>
  <si>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</si>
  <si>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</si>
  <si>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</si>
  <si>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</si>
  <si>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</si>
  <si>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</si>
  <si>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</si>
  <si>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</si>
  <si>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</si>
  <si>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</si>
  <si>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</si>
  <si>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</si>
  <si>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</si>
  <si>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</si>
  <si>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</si>
  <si>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</si>
  <si>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</si>
  <si>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</si>
  <si>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</si>
  <si>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</si>
  <si>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</si>
  <si>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</si>
  <si>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</si>
  <si>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</si>
  <si>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</si>
  <si>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</si>
  <si>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</si>
  <si>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</si>
  <si>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</si>
  <si>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</si>
  <si>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</si>
  <si>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</si>
  <si>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</si>
  <si>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</si>
  <si>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</si>
  <si>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</si>
  <si>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</si>
  <si>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</si>
  <si>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</si>
  <si>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</si>
  <si>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</si>
  <si>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</si>
  <si>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</si>
  <si>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</si>
  <si>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</si>
  <si>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</si>
  <si>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</si>
  <si>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</si>
  <si>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</si>
  <si>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</si>
  <si>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</si>
  <si>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</si>
  <si>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</si>
  <si>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</si>
  <si>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</si>
  <si>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</si>
  <si>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</si>
  <si>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</si>
  <si>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</si>
  <si>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</si>
  <si>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</si>
  <si>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</si>
  <si>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</si>
  <si>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</si>
  <si>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</si>
  <si>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</si>
  <si>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</si>
  <si>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</si>
  <si>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</si>
  <si>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</si>
  <si>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</si>
  <si>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</si>
  <si>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</si>
  <si>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</si>
  <si>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</si>
  <si>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</si>
  <si>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</si>
  <si>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</si>
  <si>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</si>
  <si>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</si>
  <si>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</si>
  <si>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</si>
  <si>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</si>
  <si>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</si>
  <si>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</si>
  <si>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</si>
  <si>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</si>
  <si>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</si>
  <si>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</si>
  <si>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</si>
  <si>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</si>
  <si>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</si>
  <si>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</si>
  <si>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</si>
  <si>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</si>
  <si>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</si>
  <si>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</si>
  <si>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</si>
  <si>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</si>
  <si>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</si>
  <si>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</si>
  <si>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</si>
  <si>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</si>
  <si>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</si>
  <si>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</si>
  <si>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</si>
  <si>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</si>
  <si>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</si>
  <si>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</si>
  <si>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</si>
  <si>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</si>
  <si>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</si>
  <si>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</si>
  <si>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</si>
  <si>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</si>
  <si>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</si>
  <si>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</si>
  <si>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</si>
  <si>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</si>
  <si>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</si>
  <si>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</si>
  <si>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</si>
  <si>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</si>
  <si>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</si>
  <si>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</si>
  <si>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</si>
  <si>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</si>
  <si>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</si>
  <si>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</si>
  <si>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</si>
  <si>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</si>
  <si>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</si>
  <si>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</si>
  <si>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</si>
  <si>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</si>
  <si>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</si>
  <si>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</si>
  <si>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</si>
  <si>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</si>
  <si>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</si>
  <si>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</si>
  <si>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</si>
  <si>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</si>
  <si>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</si>
  <si>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</si>
  <si>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</si>
  <si>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</si>
  <si>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</si>
  <si>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</si>
  <si>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</si>
  <si>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</si>
  <si>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</si>
  <si>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</si>
  <si>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</si>
  <si>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</si>
  <si>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</si>
  <si>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</si>
  <si>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</si>
  <si>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</si>
  <si>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</si>
  <si>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</si>
  <si>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</si>
  <si>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</si>
  <si>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</si>
  <si>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</si>
  <si>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</si>
  <si>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</si>
  <si>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</si>
  <si>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</si>
  <si>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</si>
  <si>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</si>
  <si>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</si>
  <si>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</si>
  <si>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</si>
  <si>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</si>
  <si>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</si>
  <si>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</si>
  <si>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</si>
  <si>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</si>
  <si>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</si>
  <si>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</si>
  <si>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</si>
  <si>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</si>
  <si>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</si>
  <si>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</si>
  <si>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</si>
  <si>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</si>
  <si>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</si>
  <si>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</si>
  <si>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</si>
  <si>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</si>
  <si>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</si>
  <si>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</si>
  <si>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</si>
  <si>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</si>
  <si>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</si>
  <si>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</si>
  <si>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</si>
  <si>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</si>
  <si>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</si>
  <si>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</si>
  <si>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</si>
  <si>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</si>
  <si>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</si>
  <si>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</si>
  <si>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</si>
  <si>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</si>
  <si>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</si>
  <si>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</si>
  <si>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</si>
  <si>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</si>
  <si>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</si>
  <si>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</si>
  <si>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</si>
  <si>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</si>
  <si>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</si>
  <si>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</si>
  <si>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</si>
  <si>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</si>
  <si>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</si>
  <si>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</si>
  <si>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</si>
  <si>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</si>
  <si>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</si>
  <si>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</si>
  <si>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</si>
  <si>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</si>
  <si>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</si>
  <si>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</si>
  <si>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</si>
  <si>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</si>
  <si>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</si>
  <si>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</si>
  <si>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</si>
  <si>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</si>
  <si>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</si>
  <si>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</si>
  <si>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</si>
  <si>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</si>
  <si>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</si>
  <si>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</si>
  <si>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</si>
  <si>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</si>
  <si>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</si>
  <si>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</si>
  <si>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</si>
  <si>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</si>
  <si>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</si>
  <si>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</si>
  <si>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</si>
  <si>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</si>
  <si>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</si>
  <si>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</si>
  <si>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</si>
  <si>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</si>
  <si>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</si>
  <si>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</si>
  <si>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</si>
  <si>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</si>
  <si>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</si>
  <si>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</si>
  <si>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</si>
  <si>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</si>
  <si>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</si>
  <si>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</si>
  <si>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</si>
  <si>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</si>
  <si>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</si>
  <si>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</si>
  <si>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</si>
  <si>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</si>
  <si>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</si>
  <si>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</si>
  <si>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</si>
  <si>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</si>
  <si>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</si>
  <si>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</si>
  <si>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</si>
  <si>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</si>
  <si>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</si>
  <si>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</si>
  <si>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</si>
  <si>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</si>
  <si>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</si>
  <si>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</si>
  <si>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</si>
  <si>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</si>
  <si>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</si>
  <si>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</si>
  <si>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</si>
  <si>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</si>
  <si>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</si>
  <si>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</si>
  <si>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</si>
  <si>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</si>
  <si>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</si>
  <si>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</si>
  <si>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</si>
  <si>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</si>
  <si>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</si>
  <si>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</si>
  <si>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</si>
  <si>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</si>
  <si>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</si>
  <si>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</si>
  <si>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</si>
  <si>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</si>
  <si>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</si>
  <si>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</si>
  <si>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</si>
  <si>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</si>
  <si>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</si>
  <si>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</si>
  <si>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</si>
  <si>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</si>
  <si>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</si>
  <si>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</si>
  <si>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</si>
  <si>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</si>
  <si>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</si>
  <si>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</si>
  <si>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</si>
  <si>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</si>
  <si>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</si>
  <si>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</si>
  <si>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</si>
  <si>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</si>
  <si>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</si>
  <si>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</si>
  <si>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</si>
  <si>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</si>
  <si>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</si>
  <si>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</si>
  <si>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</si>
  <si>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</si>
  <si>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</si>
  <si>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</si>
  <si>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</si>
  <si>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</si>
  <si>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</si>
  <si>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</si>
  <si>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</si>
  <si>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</si>
  <si>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</si>
  <si>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</si>
  <si>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</si>
  <si>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</si>
  <si>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</si>
  <si>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</si>
  <si>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</si>
  <si>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</si>
  <si>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</si>
  <si>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</si>
  <si>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</si>
  <si>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</si>
  <si>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</si>
  <si>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</si>
  <si>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</si>
  <si>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</si>
  <si>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</si>
  <si>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</si>
  <si>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</si>
  <si>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</si>
  <si>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</si>
  <si>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</si>
  <si>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</si>
  <si>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</si>
  <si>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</si>
  <si>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</si>
  <si>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</si>
  <si>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</si>
  <si>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</si>
  <si>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</si>
  <si>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</si>
  <si>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</si>
  <si>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</si>
  <si>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</si>
  <si>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</si>
  <si>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</si>
  <si>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</si>
  <si>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</si>
  <si>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</si>
  <si>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</si>
  <si>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</si>
  <si>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</si>
  <si>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</si>
  <si>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</si>
  <si>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</si>
  <si>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</si>
  <si>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</si>
  <si>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</si>
  <si>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</si>
  <si>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</si>
  <si>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</si>
  <si>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</si>
  <si>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</si>
  <si>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</si>
  <si>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</si>
  <si>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</si>
  <si>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</si>
  <si>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</si>
  <si>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</si>
  <si>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</si>
  <si>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</si>
  <si>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</si>
  <si>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</si>
  <si>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</si>
  <si>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</si>
  <si>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</si>
  <si>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</si>
  <si>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</si>
  <si>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</si>
  <si>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</si>
  <si>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</si>
  <si>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</si>
  <si>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</si>
  <si>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</si>
  <si>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</si>
  <si>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</si>
  <si>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</si>
  <si>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</si>
  <si>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</si>
  <si>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</si>
  <si>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</si>
  <si>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</si>
  <si>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</si>
  <si>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</si>
  <si>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</si>
  <si>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</si>
  <si>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</si>
  <si>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</si>
  <si>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</si>
  <si>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</si>
  <si>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</si>
  <si>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</si>
  <si>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</si>
  <si>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</si>
  <si>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</si>
  <si>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</si>
  <si>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</si>
  <si>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</si>
  <si>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</si>
  <si>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</si>
  <si>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</si>
  <si>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</si>
  <si>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</si>
  <si>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</si>
  <si>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</si>
  <si>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</si>
  <si>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</si>
  <si>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</si>
  <si>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</si>
  <si>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</si>
  <si>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</si>
  <si>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</si>
  <si>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</si>
  <si>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</si>
  <si>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</si>
  <si>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</si>
  <si>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</si>
  <si>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</si>
  <si>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</si>
  <si>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</si>
  <si>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</si>
  <si>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</si>
  <si>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</si>
  <si>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</si>
  <si>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</si>
  <si>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</si>
  <si>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</si>
  <si>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</si>
  <si>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</si>
  <si>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</si>
  <si>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</si>
  <si>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</si>
  <si>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</si>
  <si>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</si>
  <si>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</si>
  <si>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</si>
  <si>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</si>
  <si>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</si>
  <si>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</si>
  <si>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</si>
  <si>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</si>
  <si>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</si>
  <si>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</si>
  <si>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</si>
  <si>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</si>
  <si>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</si>
  <si>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</si>
  <si>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</si>
  <si>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</si>
  <si>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</si>
  <si>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</si>
  <si>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</si>
  <si>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</si>
  <si>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</si>
  <si>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</si>
  <si>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</si>
  <si>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</si>
  <si>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</si>
  <si>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</si>
  <si>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</si>
  <si>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</si>
  <si>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</si>
  <si>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</si>
  <si>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</si>
  <si>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</si>
  <si>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</si>
  <si>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</si>
  <si>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</si>
  <si>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</si>
  <si>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</si>
  <si>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</si>
  <si>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</si>
  <si>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</si>
  <si>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</si>
  <si>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</si>
  <si>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</si>
  <si>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</si>
  <si>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</si>
  <si>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</si>
  <si>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</si>
  <si>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</si>
  <si>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</si>
  <si>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</si>
  <si>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</si>
  <si>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</si>
  <si>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</si>
  <si>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</si>
  <si>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</si>
  <si>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</si>
  <si>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</si>
  <si>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</si>
  <si>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</si>
  <si>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</si>
  <si>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</si>
  <si>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</si>
  <si>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</si>
  <si>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</si>
  <si>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</si>
  <si>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</si>
  <si>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</si>
  <si>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</si>
  <si>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</si>
  <si>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</si>
  <si>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</si>
  <si>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</si>
  <si>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</si>
  <si>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</si>
  <si>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</si>
  <si>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</si>
  <si>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</si>
  <si>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</si>
  <si>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</si>
  <si>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</si>
  <si>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</si>
  <si>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</si>
  <si>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</si>
  <si>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</si>
  <si>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</si>
  <si>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</si>
  <si>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</si>
  <si>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</si>
  <si>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</si>
  <si>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</si>
  <si>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</si>
  <si>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</si>
  <si>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</si>
  <si>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</si>
  <si>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</si>
  <si>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</si>
  <si>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</si>
  <si>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</si>
  <si>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</si>
  <si>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</si>
  <si>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</si>
  <si>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</si>
  <si>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</si>
  <si>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</si>
  <si>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</si>
  <si>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</si>
  <si>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</si>
  <si>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</si>
  <si>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</si>
  <si>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</si>
  <si>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</si>
  <si>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</si>
  <si>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</si>
  <si>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</si>
  <si>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</si>
  <si>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</si>
  <si>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</si>
  <si>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</si>
  <si>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</si>
  <si>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</si>
  <si>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</si>
  <si>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</si>
  <si>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</si>
  <si>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</si>
  <si>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</si>
  <si>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</si>
  <si>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</si>
  <si>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</si>
  <si>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</si>
  <si>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</si>
  <si>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</si>
  <si>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</si>
  <si>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</si>
  <si>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</si>
  <si>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</si>
  <si>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</si>
  <si>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</si>
  <si>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</si>
  <si>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</si>
  <si>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</si>
  <si>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</si>
  <si>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</si>
  <si>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</si>
  <si>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</si>
  <si>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</si>
  <si>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</si>
  <si>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</si>
  <si>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</si>
  <si>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</si>
  <si>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</si>
  <si>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</si>
  <si>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</si>
  <si>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</si>
  <si>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</si>
  <si>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</si>
  <si>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</si>
  <si>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</si>
  <si>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</si>
  <si>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</si>
  <si>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</si>
  <si>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</si>
  <si>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</si>
  <si>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</si>
  <si>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</si>
  <si>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</si>
  <si>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</si>
  <si>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</si>
  <si>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</si>
  <si>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</si>
  <si>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</si>
  <si>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</si>
  <si>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</si>
  <si>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</si>
  <si>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</si>
  <si>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</si>
  <si>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</si>
  <si>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</si>
  <si>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</si>
  <si>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</si>
  <si>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</si>
  <si>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</si>
  <si>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</si>
  <si>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</si>
  <si>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</si>
  <si>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</si>
  <si>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</si>
  <si>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</si>
  <si>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</si>
  <si>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</si>
  <si>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</si>
  <si>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</si>
  <si>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</si>
  <si>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</si>
  <si>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</si>
  <si>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</si>
  <si>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</si>
  <si>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</si>
  <si>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</si>
  <si>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</si>
  <si>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</si>
  <si>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</si>
  <si>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</si>
  <si>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</si>
  <si>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</si>
  <si>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</si>
  <si>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</si>
  <si>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</si>
  <si>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</si>
  <si>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</si>
  <si>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</si>
  <si>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</si>
  <si>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</si>
  <si>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</si>
  <si>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</si>
  <si>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</si>
  <si>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</si>
  <si>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</si>
  <si>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</si>
  <si>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</si>
  <si>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</si>
  <si>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</si>
  <si>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</si>
  <si>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</si>
  <si>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</si>
  <si>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</si>
  <si>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</si>
  <si>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</si>
  <si>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</si>
  <si>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</si>
  <si>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</si>
  <si>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</si>
  <si>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</si>
  <si>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</si>
  <si>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</si>
  <si>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</si>
  <si>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</si>
  <si>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</si>
  <si>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</si>
  <si>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</si>
  <si>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</si>
  <si>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</si>
  <si>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</si>
  <si>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</si>
  <si>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</si>
  <si>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</si>
  <si>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</si>
  <si>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</si>
  <si>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</si>
  <si>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</si>
  <si>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</si>
  <si>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</si>
  <si>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</si>
  <si>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</si>
  <si>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</si>
  <si>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</si>
  <si>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</si>
  <si>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</si>
  <si>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</si>
  <si>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</si>
  <si>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</si>
  <si>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</si>
  <si>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</si>
  <si>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</si>
  <si>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</si>
  <si>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</si>
  <si>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</si>
  <si>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</si>
  <si>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</si>
  <si>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</si>
  <si>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</si>
  <si>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</si>
  <si>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</si>
  <si>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</si>
  <si>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</si>
  <si>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</si>
  <si>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</si>
  <si>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</si>
  <si>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</si>
  <si>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</si>
  <si>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</si>
  <si>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</si>
  <si>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</si>
  <si>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</si>
  <si>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</si>
  <si>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</si>
  <si>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</si>
  <si>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</si>
  <si>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</si>
  <si>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</si>
  <si>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</si>
  <si>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</si>
  <si>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</si>
  <si>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</si>
  <si>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</si>
  <si>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</si>
  <si>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</si>
  <si>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</si>
  <si>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</si>
  <si>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</si>
  <si>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</si>
  <si>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</si>
  <si>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</si>
  <si>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</si>
  <si>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</si>
  <si>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</si>
  <si>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</si>
  <si>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</si>
  <si>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</si>
  <si>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</si>
  <si>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</si>
  <si>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</si>
  <si>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</si>
  <si>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</si>
  <si>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</si>
  <si>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</si>
  <si>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</si>
  <si>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</si>
  <si>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</si>
  <si>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</si>
  <si>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</si>
  <si>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</si>
  <si>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</si>
  <si>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</si>
  <si>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</si>
  <si>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</si>
  <si>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</si>
  <si>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</si>
  <si>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</si>
  <si>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</si>
  <si>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</si>
  <si>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</si>
  <si>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</si>
  <si>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</si>
  <si>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</si>
  <si>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</si>
  <si>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</si>
  <si>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</si>
  <si>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</si>
  <si>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</si>
  <si>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</si>
  <si>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</si>
  <si>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</si>
  <si>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</si>
  <si>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</si>
  <si>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</si>
  <si>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</si>
  <si>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</si>
  <si>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</si>
  <si>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</si>
  <si>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</si>
  <si>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</si>
  <si>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</si>
  <si>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</si>
  <si>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</si>
  <si>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</si>
  <si>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</si>
  <si>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</si>
  <si>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</si>
  <si>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</si>
  <si>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</si>
  <si>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</si>
  <si>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</si>
  <si>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</si>
  <si>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</si>
  <si>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</si>
  <si>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</si>
  <si>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</si>
  <si>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</si>
  <si>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</si>
  <si>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</si>
  <si>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</si>
  <si>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</si>
  <si>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</si>
  <si>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</si>
  <si>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</si>
  <si>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</si>
  <si>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</si>
  <si>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</si>
  <si>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</si>
  <si>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</si>
  <si>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</si>
  <si>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</si>
  <si>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</si>
  <si>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</si>
  <si>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</si>
  <si>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</si>
  <si>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</si>
  <si>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</si>
  <si>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</si>
  <si>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</si>
  <si>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</si>
  <si>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</si>
  <si>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</si>
  <si>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</si>
  <si>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</si>
  <si>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</si>
  <si>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</si>
  <si>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</si>
  <si>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</si>
  <si>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</si>
  <si>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</si>
  <si>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</si>
  <si>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</si>
  <si>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</si>
  <si>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</si>
  <si>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</si>
  <si>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</si>
  <si>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</si>
  <si>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</si>
  <si>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</si>
  <si>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</si>
  <si>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</si>
  <si>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</si>
  <si>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</si>
  <si>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</si>
  <si>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</si>
  <si>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</si>
  <si>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</si>
  <si>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</si>
  <si>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</si>
  <si>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</si>
  <si>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</si>
  <si>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</si>
  <si>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</si>
  <si>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</si>
  <si>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</si>
  <si>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</si>
  <si>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</si>
  <si>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</si>
  <si>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</si>
  <si>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</si>
  <si>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</si>
  <si>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</si>
  <si>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</si>
  <si>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</si>
  <si>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</si>
  <si>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</si>
  <si>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</si>
  <si>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</si>
  <si>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</si>
  <si>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</si>
  <si>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</si>
  <si>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</si>
  <si>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</si>
  <si>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</si>
  <si>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</si>
  <si>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</si>
  <si>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</si>
  <si>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</si>
  <si>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</si>
  <si>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</si>
  <si>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</si>
  <si>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</si>
  <si>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</si>
  <si>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</si>
  <si>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</si>
  <si>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</si>
  <si>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</si>
  <si>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</si>
  <si>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</si>
  <si>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</si>
  <si>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</si>
  <si>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</si>
  <si>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</si>
  <si>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</si>
  <si>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</si>
  <si>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</si>
  <si>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</si>
  <si>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</si>
  <si>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</si>
  <si>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</si>
  <si>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</si>
  <si>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</si>
  <si>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</si>
  <si>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</si>
  <si>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</si>
  <si>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</si>
  <si>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</si>
  <si>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</si>
  <si>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</si>
  <si>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</si>
  <si>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</si>
  <si>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</si>
  <si>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</si>
  <si>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</si>
  <si>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</si>
  <si>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</si>
  <si>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</si>
  <si>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</si>
  <si>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</si>
  <si>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</si>
  <si>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</si>
  <si>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</si>
  <si>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</si>
  <si>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</si>
  <si>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</si>
  <si>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</si>
  <si>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</si>
  <si>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</si>
  <si>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</si>
  <si>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</si>
  <si>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</si>
  <si>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</si>
  <si>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</si>
  <si>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</si>
  <si>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</si>
  <si>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</si>
  <si>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</si>
  <si>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</si>
  <si>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</si>
  <si>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</si>
  <si>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</si>
  <si>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</si>
  <si>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</si>
  <si>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</si>
  <si>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</si>
  <si>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</si>
  <si>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</si>
  <si>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</si>
  <si>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</si>
  <si>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</si>
  <si>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</si>
  <si>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</si>
  <si>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</si>
  <si>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</si>
  <si>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</si>
  <si>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</si>
  <si>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</si>
  <si>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</si>
  <si>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</si>
  <si>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</si>
  <si>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</si>
  <si>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</si>
  <si>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</si>
  <si>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</si>
  <si>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</si>
  <si>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</si>
  <si>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</si>
  <si>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</si>
  <si>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</si>
  <si>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</si>
  <si>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</si>
  <si>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</si>
  <si>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</si>
  <si>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</si>
  <si>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</si>
  <si>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</si>
  <si>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</si>
  <si>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</si>
  <si>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</si>
  <si>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</si>
  <si>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</si>
  <si>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</si>
  <si>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</si>
  <si>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</si>
  <si>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</si>
  <si>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</si>
  <si>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</si>
  <si>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</si>
  <si>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</si>
  <si>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</si>
  <si>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</si>
  <si>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</si>
  <si>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</si>
  <si>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</si>
  <si>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</si>
  <si>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</si>
  <si>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</si>
  <si>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</si>
  <si>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</si>
  <si>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</si>
  <si>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</si>
  <si>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</si>
  <si>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</si>
  <si>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</si>
  <si>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</si>
  <si>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</si>
  <si>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</si>
  <si>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</si>
  <si>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</si>
  <si>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</si>
  <si>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</si>
  <si>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</si>
  <si>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</si>
  <si>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</si>
  <si>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</si>
  <si>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</si>
  <si>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</si>
  <si>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</si>
  <si>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</si>
  <si>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</si>
  <si>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</si>
  <si>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</si>
  <si>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</si>
  <si>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</si>
  <si>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</si>
  <si>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</si>
  <si>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</si>
  <si>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</si>
  <si>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</si>
  <si>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</si>
  <si>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</si>
  <si>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</si>
  <si>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</si>
  <si>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</si>
  <si>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</si>
  <si>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</si>
  <si>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</si>
  <si>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</si>
  <si>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</si>
  <si>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</si>
  <si>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</si>
  <si>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</si>
  <si>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</si>
  <si>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</si>
  <si>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</si>
  <si>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</si>
  <si>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</si>
  <si>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</si>
  <si>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</si>
  <si>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</si>
  <si>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</si>
  <si>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</si>
  <si>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</si>
  <si>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</si>
  <si>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</si>
  <si>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</si>
  <si>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</si>
  <si>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</si>
  <si>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</si>
  <si>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</si>
  <si>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</si>
  <si>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</si>
  <si>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</si>
  <si>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</si>
  <si>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</si>
  <si>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</si>
  <si>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</si>
  <si>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</si>
  <si>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</si>
  <si>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</si>
  <si>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</si>
  <si>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</si>
  <si>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</si>
  <si>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</si>
  <si>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</si>
  <si>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</si>
  <si>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</si>
  <si>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</si>
  <si>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</si>
  <si>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</si>
  <si>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</si>
  <si>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</si>
  <si>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</si>
  <si>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</si>
  <si>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</si>
  <si>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</si>
  <si>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</si>
  <si>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</si>
  <si>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</si>
  <si>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</si>
  <si>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</si>
  <si>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</si>
  <si>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</si>
  <si>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</si>
  <si>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</si>
  <si>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</si>
  <si>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</si>
  <si>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</si>
  <si>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</si>
  <si>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</si>
  <si>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</si>
  <si>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</si>
  <si>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</si>
  <si>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</si>
  <si>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</si>
  <si>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</si>
  <si>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</si>
  <si>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</si>
  <si>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</si>
  <si>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</si>
  <si>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</si>
  <si>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</si>
  <si>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</si>
  <si>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</si>
  <si>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</si>
  <si>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</si>
  <si>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</si>
  <si>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</si>
  <si>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</si>
  <si>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</si>
  <si>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</si>
  <si>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</si>
  <si>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</si>
  <si>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</si>
  <si>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</si>
  <si>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</si>
  <si>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</si>
  <si>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</si>
  <si>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</si>
  <si>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</si>
  <si>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</si>
  <si>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</si>
  <si>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</si>
  <si>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</si>
  <si>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</si>
  <si>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</si>
  <si>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</si>
  <si>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</si>
  <si>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</si>
  <si>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</si>
  <si>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</si>
  <si>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</si>
  <si>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</si>
  <si>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</si>
  <si>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</si>
  <si>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</si>
  <si>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</si>
  <si>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</si>
  <si>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</si>
  <si>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</si>
  <si>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</si>
  <si>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</si>
  <si>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</si>
  <si>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</si>
  <si>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</si>
  <si>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</si>
  <si>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</si>
  <si>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</si>
  <si>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</si>
  <si>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</si>
  <si>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</si>
  <si>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</si>
  <si>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</si>
  <si>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</si>
  <si>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</si>
  <si>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</si>
  <si>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</si>
  <si>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</si>
  <si>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</si>
  <si>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</si>
  <si>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</si>
  <si>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</si>
  <si>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</si>
  <si>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</si>
  <si>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</si>
  <si>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</si>
  <si>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</si>
  <si>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</si>
  <si>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</si>
  <si>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</si>
  <si>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</si>
  <si>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</si>
  <si>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</si>
  <si>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</si>
  <si>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</si>
  <si>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</si>
  <si>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</si>
  <si>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</si>
  <si>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</si>
  <si>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</si>
  <si>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</si>
  <si>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</si>
  <si>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</si>
  <si>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</si>
  <si>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</si>
  <si>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</si>
  <si>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</si>
  <si>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</si>
  <si>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</si>
  <si>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</si>
  <si>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</si>
  <si>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</si>
  <si>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</si>
  <si>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</si>
  <si>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</si>
  <si>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</si>
  <si>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</si>
  <si>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</si>
  <si>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</si>
  <si>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</si>
  <si>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</si>
  <si>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</si>
  <si>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</si>
  <si>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</si>
  <si>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</si>
  <si>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</si>
  <si>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</si>
  <si>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</si>
  <si>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</si>
  <si>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</si>
  <si>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</si>
  <si>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</si>
  <si>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</si>
  <si>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</si>
  <si>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</si>
  <si>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</si>
  <si>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</si>
  <si>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</si>
  <si>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</si>
  <si>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</si>
  <si>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</si>
  <si>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</si>
  <si>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</si>
  <si>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</si>
  <si>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</si>
  <si>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</si>
  <si>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</si>
  <si>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</si>
  <si>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</si>
  <si>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</si>
  <si>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</si>
  <si>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</si>
  <si>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</si>
  <si>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</si>
  <si>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</si>
  <si>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</si>
  <si>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</si>
  <si>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</si>
  <si>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</si>
  <si>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</si>
  <si>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</si>
  <si>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</si>
  <si>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</si>
  <si>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</si>
  <si>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</si>
  <si>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</si>
  <si>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</si>
  <si>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</si>
  <si>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</si>
  <si>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</si>
  <si>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</si>
  <si>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</si>
  <si>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</si>
  <si>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</si>
  <si>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</si>
  <si>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</si>
  <si>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</si>
  <si>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</si>
  <si>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</si>
  <si>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</si>
  <si>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</si>
  <si>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</si>
  <si>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</si>
  <si>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</si>
  <si>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</si>
  <si>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</si>
  <si>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</si>
  <si>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</si>
  <si>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</si>
  <si>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</si>
  <si>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</si>
  <si>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</si>
  <si>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</si>
  <si>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</si>
  <si>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</si>
  <si>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</si>
  <si>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</si>
  <si>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</si>
  <si>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</si>
  <si>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</si>
  <si>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</si>
  <si>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</si>
  <si>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</si>
  <si>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</si>
  <si>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</si>
  <si>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</si>
  <si>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</si>
  <si>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</si>
  <si>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</si>
  <si>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</si>
  <si>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</si>
  <si>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</si>
  <si>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</si>
  <si>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</si>
  <si>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</si>
  <si>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</si>
  <si>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</si>
  <si>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</si>
  <si>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</si>
  <si>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</si>
  <si>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</si>
  <si>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</si>
  <si>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</si>
  <si>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</si>
  <si>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</si>
  <si>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</si>
  <si>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</si>
  <si>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</si>
  <si>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</si>
  <si>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</si>
  <si>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</si>
  <si>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</si>
  <si>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</si>
  <si>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</si>
  <si>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</si>
  <si>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</si>
  <si>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</si>
  <si>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</si>
  <si>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</si>
  <si>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</si>
  <si>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</si>
  <si>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</si>
  <si>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</si>
  <si>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</si>
  <si>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</si>
  <si>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</si>
  <si>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</si>
  <si>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</si>
  <si>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</si>
  <si>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</si>
  <si>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</si>
  <si>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</si>
  <si>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</si>
  <si>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</si>
  <si>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</si>
  <si>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</si>
  <si>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</si>
  <si>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</si>
  <si>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</si>
  <si>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</si>
  <si>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</si>
  <si>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</si>
  <si>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</si>
  <si>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</si>
  <si>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</si>
  <si>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</si>
  <si>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</si>
  <si>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</si>
  <si>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</si>
  <si>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</si>
  <si>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</si>
  <si>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</si>
  <si>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</si>
  <si>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</si>
  <si>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</si>
  <si>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</si>
  <si>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</si>
  <si>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</si>
  <si>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</si>
  <si>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</si>
  <si>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</si>
  <si>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</si>
  <si>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</si>
  <si>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</si>
  <si>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</si>
  <si>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</si>
  <si>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</si>
  <si>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</si>
  <si>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</si>
  <si>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</si>
  <si>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</si>
  <si>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</si>
  <si>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</si>
  <si>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</si>
  <si>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</si>
  <si>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</si>
  <si>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</si>
  <si>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</si>
  <si>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</si>
  <si>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</si>
  <si>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</si>
  <si>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</si>
  <si>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</si>
  <si>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</si>
  <si>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</si>
  <si>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</si>
  <si>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</si>
  <si>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</si>
  <si>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</si>
  <si>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</si>
  <si>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</si>
  <si>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</si>
  <si>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</si>
  <si>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</si>
  <si>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</si>
  <si>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</si>
  <si>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</si>
  <si>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</si>
  <si>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</si>
  <si>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</si>
  <si>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</si>
  <si>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</si>
  <si>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</si>
  <si>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</si>
  <si>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</si>
  <si>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</si>
  <si>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</si>
  <si>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</si>
  <si>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</si>
  <si>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</si>
  <si>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</si>
  <si>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</si>
  <si>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</si>
  <si>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</si>
  <si>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</si>
  <si>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</si>
  <si>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</si>
  <si>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</si>
  <si>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</si>
  <si>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</si>
  <si>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</si>
  <si>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</si>
  <si>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</si>
  <si>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</si>
  <si>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</si>
  <si>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</si>
  <si>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</si>
  <si>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</si>
  <si>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</si>
  <si>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</si>
  <si>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</si>
  <si>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</si>
  <si>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</si>
  <si>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</si>
  <si>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</si>
  <si>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</si>
  <si>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</si>
  <si>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</si>
  <si>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</si>
  <si>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</si>
  <si>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</si>
  <si>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</si>
  <si>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</si>
  <si>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</si>
  <si>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</si>
  <si>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</si>
  <si>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</si>
  <si>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</si>
  <si>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</si>
  <si>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</si>
  <si>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</si>
  <si>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</si>
  <si>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</si>
  <si>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</si>
  <si>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</si>
  <si>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</si>
  <si>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</si>
  <si>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</si>
  <si>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</si>
  <si>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</si>
  <si>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</si>
  <si>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</si>
  <si>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</si>
  <si>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</si>
  <si>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</si>
  <si>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</si>
  <si>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</si>
  <si>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</si>
  <si>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</si>
  <si>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</si>
  <si>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</si>
  <si>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</si>
  <si>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</si>
  <si>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</si>
  <si>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</si>
  <si>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</si>
  <si>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</si>
  <si>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</si>
  <si>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</si>
  <si>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</si>
  <si>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</si>
  <si>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</si>
  <si>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</si>
  <si>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</si>
  <si>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</si>
  <si>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</si>
  <si>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</si>
  <si>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</si>
  <si>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</si>
  <si>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</si>
  <si>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</si>
  <si>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</si>
  <si>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</si>
  <si>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</si>
  <si>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</si>
  <si>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</si>
  <si>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</si>
  <si>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</si>
  <si>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</si>
  <si>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</si>
  <si>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</si>
  <si>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</si>
  <si>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</si>
  <si>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</si>
  <si>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</si>
  <si>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</si>
  <si>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</si>
  <si>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</si>
  <si>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</si>
  <si>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</si>
  <si>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</si>
  <si>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</si>
  <si>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</si>
  <si>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</si>
  <si>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</si>
  <si>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</si>
  <si>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</si>
  <si>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</si>
  <si>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</si>
  <si>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</si>
  <si>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</si>
  <si>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</si>
  <si>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</si>
  <si>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</si>
  <si>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</si>
  <si>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</si>
  <si>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</si>
  <si>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</si>
  <si>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</si>
  <si>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</si>
  <si>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</si>
  <si>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</si>
  <si>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</si>
  <si>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</si>
  <si>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</si>
  <si>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</si>
  <si>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</si>
  <si>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</si>
  <si>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</si>
  <si>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</si>
  <si>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</si>
  <si>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</si>
  <si>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</si>
  <si>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</si>
  <si>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</si>
  <si>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</si>
  <si>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</si>
  <si>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</si>
  <si>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</si>
  <si>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</si>
  <si>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</si>
  <si>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</si>
  <si>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</si>
  <si>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</si>
  <si>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</si>
  <si>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</si>
  <si>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</si>
  <si>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</si>
  <si>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</si>
  <si>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</si>
  <si>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</si>
  <si>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</si>
  <si>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</si>
  <si>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</si>
  <si>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</si>
  <si>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</si>
  <si>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</si>
  <si>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</si>
  <si>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</si>
  <si>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</si>
  <si>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</si>
  <si>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</si>
  <si>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</si>
  <si>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</si>
  <si>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</si>
  <si>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</si>
  <si>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</si>
  <si>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</si>
  <si>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</si>
  <si>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</si>
  <si>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</si>
  <si>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</si>
  <si>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</si>
  <si>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</si>
  <si>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</si>
  <si>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</si>
  <si>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</si>
  <si>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</si>
  <si>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</si>
  <si>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</si>
  <si>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</si>
  <si>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</si>
  <si>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</si>
  <si>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</si>
  <si>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</si>
  <si>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</si>
  <si>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</si>
  <si>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</si>
  <si>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</si>
  <si>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</si>
  <si>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</si>
  <si>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</si>
  <si>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</si>
  <si>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</si>
  <si>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</si>
  <si>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</si>
  <si>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</si>
  <si>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</si>
  <si>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</si>
  <si>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</si>
  <si>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</si>
  <si>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</si>
  <si>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</si>
  <si>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</si>
  <si>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</si>
  <si>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</si>
  <si>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</si>
  <si>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</si>
  <si>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</si>
  <si>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</si>
  <si>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</si>
  <si>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</si>
  <si>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</si>
  <si>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</si>
  <si>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</si>
  <si>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</si>
  <si>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</si>
  <si>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</si>
  <si>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</si>
  <si>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</si>
  <si>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</si>
  <si>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</si>
  <si>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</si>
  <si>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</si>
  <si>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</si>
  <si>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</si>
  <si>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</si>
  <si>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</si>
  <si>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</si>
  <si>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</si>
  <si>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</si>
  <si>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</si>
  <si>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</si>
  <si>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</si>
  <si>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</si>
  <si>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</si>
  <si>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</si>
  <si>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</si>
  <si>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</si>
  <si>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</si>
  <si>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</si>
  <si>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</si>
  <si>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</si>
  <si>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</si>
  <si>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</si>
  <si>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</si>
  <si>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</si>
  <si>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</si>
  <si>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</si>
  <si>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</si>
  <si>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</si>
  <si>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</si>
  <si>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</si>
  <si>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</si>
  <si>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</si>
  <si>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</si>
  <si>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</si>
  <si>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</si>
  <si>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</si>
  <si>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</si>
  <si>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</si>
  <si>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</si>
  <si>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</si>
  <si>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</si>
  <si>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</si>
  <si>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</si>
  <si>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</si>
  <si>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</si>
  <si>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</si>
  <si>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</si>
  <si>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</si>
  <si>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</si>
  <si>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</si>
  <si>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</si>
  <si>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</si>
  <si>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</si>
  <si>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</si>
  <si>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</si>
  <si>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</si>
  <si>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</si>
  <si>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</si>
  <si>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</si>
  <si>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</si>
  <si>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</si>
  <si>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</si>
  <si>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</si>
  <si>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</si>
  <si>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</si>
  <si>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</si>
  <si>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</si>
  <si>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</si>
  <si>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</si>
  <si>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</si>
  <si>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</si>
  <si>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</si>
  <si>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</si>
  <si>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</si>
  <si>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</si>
  <si>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</si>
  <si>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</si>
  <si>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</si>
  <si>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</si>
  <si>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</si>
  <si>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</si>
  <si>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</si>
  <si>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</si>
  <si>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</si>
  <si>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</si>
  <si>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</si>
  <si>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</si>
  <si>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</si>
  <si>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</si>
  <si>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</si>
  <si>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</si>
  <si>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</si>
  <si>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</si>
  <si>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</si>
  <si>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</si>
  <si>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</si>
  <si>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</si>
  <si>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</si>
  <si>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</si>
  <si>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</si>
  <si>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</si>
  <si>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</si>
  <si>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</si>
  <si>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</si>
  <si>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</si>
  <si>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</si>
  <si>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</si>
  <si>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</si>
  <si>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</si>
  <si>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</si>
  <si>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</si>
  <si>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</si>
  <si>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</si>
  <si>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</si>
  <si>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</si>
  <si>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</si>
  <si>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</si>
  <si>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</si>
  <si>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</si>
  <si>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</si>
  <si>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</si>
  <si>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</si>
  <si>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</si>
  <si>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</si>
  <si>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</si>
  <si>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</si>
  <si>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</si>
  <si>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</si>
  <si>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</si>
  <si>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</si>
  <si>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</si>
  <si>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</si>
  <si>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</si>
  <si>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</si>
  <si>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</si>
  <si>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</si>
  <si>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</si>
  <si>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</si>
  <si>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</si>
  <si>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</si>
  <si>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</si>
  <si>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</si>
  <si>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</si>
  <si>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</si>
  <si>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</si>
  <si>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</si>
  <si>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</si>
  <si>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</si>
  <si>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</si>
  <si>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</si>
  <si>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</si>
  <si>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</si>
  <si>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</si>
  <si>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</si>
  <si>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</si>
  <si>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</si>
  <si>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</si>
  <si>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</si>
  <si>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</si>
  <si>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</si>
  <si>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</si>
  <si>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</si>
  <si>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</si>
  <si>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</si>
  <si>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</si>
  <si>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</si>
  <si>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</si>
  <si>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</si>
  <si>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</si>
  <si>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</si>
  <si>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</si>
  <si>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</si>
  <si>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</si>
  <si>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</si>
  <si>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</si>
  <si>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</si>
  <si>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</si>
  <si>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</si>
  <si>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</si>
  <si>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</si>
  <si>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</si>
  <si>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</si>
  <si>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</si>
  <si>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</si>
  <si>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</si>
  <si>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</si>
  <si>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</si>
  <si>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</si>
  <si>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</si>
  <si>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</si>
  <si>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</si>
  <si>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</si>
  <si>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</si>
  <si>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</si>
  <si>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</si>
  <si>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</si>
  <si>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</si>
  <si>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</si>
  <si>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</si>
  <si>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</si>
  <si>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</si>
  <si>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</si>
  <si>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</si>
  <si>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</si>
  <si>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</si>
  <si>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</si>
  <si>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</si>
  <si>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</si>
  <si>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</si>
  <si>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</si>
  <si>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</si>
  <si>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</si>
  <si>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</si>
  <si>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</si>
  <si>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</si>
  <si>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</si>
  <si>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</si>
  <si>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</si>
  <si>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</si>
  <si>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</si>
  <si>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</si>
  <si>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</si>
  <si>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</si>
  <si>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</si>
  <si>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</si>
  <si>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</si>
  <si>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</si>
  <si>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</si>
  <si>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</si>
  <si>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</si>
  <si>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</si>
  <si>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</si>
  <si>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</si>
  <si>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</si>
  <si>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</si>
  <si>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</si>
  <si>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</si>
  <si>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</si>
  <si>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</si>
  <si>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</si>
  <si>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</si>
  <si>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</si>
  <si>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</si>
  <si>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</si>
  <si>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</si>
  <si>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</si>
  <si>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</si>
  <si>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</si>
  <si>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</si>
  <si>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</si>
  <si>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</si>
  <si>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</si>
  <si>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</si>
  <si>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</si>
  <si>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</si>
  <si>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</si>
  <si>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</si>
  <si>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</si>
  <si>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</si>
  <si>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</si>
  <si>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</si>
  <si>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</si>
  <si>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</si>
  <si>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</si>
  <si>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</si>
  <si>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</si>
  <si>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</si>
  <si>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</si>
  <si>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</si>
  <si>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</si>
  <si>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</si>
  <si>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</si>
  <si>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</si>
  <si>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</si>
  <si>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</si>
  <si>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</si>
  <si>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</si>
  <si>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</si>
  <si>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</si>
  <si>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</si>
  <si>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</si>
  <si>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</si>
  <si>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</si>
  <si>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</si>
  <si>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</si>
  <si>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</si>
  <si>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</si>
  <si>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</si>
  <si>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</si>
  <si>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</si>
  <si>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</si>
  <si>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</si>
  <si>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</si>
  <si>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</si>
  <si>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</si>
  <si>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</si>
  <si>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</si>
  <si>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</si>
  <si>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</si>
  <si>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</si>
  <si>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</si>
  <si>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</si>
  <si>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</si>
  <si>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</si>
  <si>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</si>
  <si>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</si>
  <si>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</si>
  <si>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</si>
  <si>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</si>
  <si>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</si>
  <si>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</si>
  <si>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</si>
  <si>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</si>
  <si>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</si>
  <si>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</si>
  <si>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</si>
  <si>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</si>
  <si>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</si>
  <si>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</si>
  <si>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</si>
  <si>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</si>
  <si>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</si>
  <si>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</si>
  <si>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</si>
  <si>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</si>
  <si>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</si>
  <si>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</si>
  <si>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</si>
  <si>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</si>
  <si>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</si>
  <si>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</si>
  <si>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</si>
  <si>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</si>
  <si>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</si>
  <si>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</si>
  <si>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</si>
  <si>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</si>
  <si>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</si>
  <si>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</si>
  <si>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</si>
  <si>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</si>
  <si>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</si>
  <si>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</si>
  <si>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</si>
  <si>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</si>
  <si>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</si>
  <si>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</si>
  <si>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</si>
  <si>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</si>
  <si>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</si>
  <si>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</si>
  <si>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</si>
  <si>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</si>
  <si>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</si>
  <si>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</si>
  <si>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</si>
  <si>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</si>
  <si>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</si>
  <si>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</si>
  <si>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</si>
  <si>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</si>
  <si>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</si>
  <si>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</si>
  <si>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</si>
  <si>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</si>
  <si>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</si>
  <si>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</si>
  <si>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</si>
  <si>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</si>
  <si>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</si>
  <si>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</si>
  <si>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</si>
  <si>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</si>
  <si>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</si>
  <si>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</si>
  <si>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</si>
  <si>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</si>
  <si>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</si>
  <si>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</si>
  <si>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</si>
  <si>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</si>
  <si>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</si>
  <si>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</si>
  <si>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</si>
  <si>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</si>
  <si>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</si>
  <si>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</si>
  <si>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</si>
  <si>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</si>
  <si>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</si>
  <si>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</si>
  <si>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</si>
  <si>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</si>
  <si>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</si>
  <si>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</si>
  <si>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</si>
  <si>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</si>
  <si>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</si>
  <si>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</si>
  <si>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</si>
  <si>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</si>
  <si>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</si>
  <si>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</si>
  <si>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</si>
  <si>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</si>
  <si>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</si>
  <si>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</si>
  <si>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</si>
  <si>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</si>
  <si>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</si>
  <si>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</si>
  <si>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</si>
  <si>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</si>
  <si>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</si>
  <si>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</si>
  <si>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</si>
  <si>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</si>
  <si>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</si>
  <si>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</si>
  <si>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</si>
  <si>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</si>
  <si>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</si>
  <si>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</si>
  <si>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</si>
  <si>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</si>
  <si>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</si>
  <si>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</si>
  <si>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</si>
  <si>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</si>
  <si>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</si>
  <si>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</si>
  <si>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</si>
  <si>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</si>
  <si>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</si>
  <si>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</si>
  <si>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</si>
  <si>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</si>
  <si>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</si>
  <si>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</si>
  <si>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</si>
  <si>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</si>
  <si>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</si>
  <si>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</si>
  <si>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</si>
  <si>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</si>
  <si>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</si>
  <si>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</si>
  <si>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</si>
  <si>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</si>
  <si>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</si>
  <si>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</si>
  <si>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</si>
  <si>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</si>
  <si>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</si>
  <si>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</si>
  <si>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</si>
  <si>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</si>
  <si>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</si>
  <si>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</si>
  <si>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</si>
  <si>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</si>
  <si>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</si>
  <si>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</si>
  <si>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</si>
  <si>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</si>
  <si>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</si>
  <si>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</si>
  <si>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</si>
  <si>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</si>
  <si>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</si>
  <si>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</si>
  <si>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</si>
  <si>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</si>
  <si>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</si>
  <si>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</si>
  <si>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</si>
  <si>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</si>
  <si>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</si>
  <si>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</si>
  <si>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</si>
  <si>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</si>
  <si>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</si>
  <si>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</si>
  <si>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</si>
  <si>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</si>
  <si>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</si>
  <si>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</si>
  <si>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</si>
  <si>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</si>
  <si>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</si>
  <si>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</si>
  <si>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</si>
  <si>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</si>
  <si>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</si>
  <si>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</si>
  <si>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</si>
  <si>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</si>
  <si>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</si>
  <si>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</si>
  <si>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</si>
  <si>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</si>
  <si>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</si>
  <si>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</si>
  <si>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</si>
  <si>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</si>
  <si>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</si>
  <si>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</si>
  <si>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</si>
  <si>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</si>
  <si>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</si>
  <si>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</si>
  <si>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</si>
  <si>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</si>
  <si>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</si>
  <si>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</si>
  <si>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</si>
  <si>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</si>
  <si>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</si>
  <si>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</si>
  <si>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</si>
  <si>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</si>
  <si>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</si>
  <si>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</si>
  <si>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</si>
  <si>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</si>
  <si>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</si>
  <si>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</si>
  <si>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</si>
  <si>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</si>
  <si>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</si>
  <si>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</si>
  <si>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</si>
  <si>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</si>
  <si>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</si>
  <si>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</si>
  <si>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</si>
  <si>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</si>
  <si>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</si>
  <si>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</si>
  <si>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</si>
  <si>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</si>
  <si>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</si>
  <si>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</si>
  <si>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</si>
  <si>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</si>
  <si>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</si>
  <si>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</si>
  <si>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</si>
  <si>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</si>
  <si>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</si>
  <si>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</si>
  <si>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</si>
  <si>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</si>
  <si>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</si>
  <si>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</si>
  <si>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</si>
  <si>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</si>
  <si>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</si>
  <si>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</si>
  <si>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</si>
  <si>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</si>
  <si>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</si>
  <si>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</si>
  <si>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</si>
  <si>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</si>
  <si>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</si>
  <si>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</si>
  <si>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</si>
  <si>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</si>
  <si>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</si>
  <si>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</si>
  <si>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</si>
  <si>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</si>
  <si>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</si>
  <si>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</si>
  <si>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</si>
  <si>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</si>
  <si>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</si>
  <si>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</si>
  <si>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</si>
  <si>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</si>
  <si>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</si>
  <si>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</si>
  <si>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</si>
  <si>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</si>
  <si>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</si>
  <si>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</si>
  <si>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</si>
  <si>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</si>
  <si>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</si>
  <si>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</si>
  <si>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</si>
  <si>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</si>
  <si>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</si>
  <si>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</si>
  <si>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</si>
  <si>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</si>
  <si>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</si>
  <si>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</si>
  <si>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</si>
  <si>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</si>
  <si>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</si>
  <si>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</si>
  <si>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</si>
  <si>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</si>
  <si>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</si>
  <si>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</si>
  <si>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</si>
  <si>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</si>
  <si>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</si>
  <si>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</si>
  <si>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</si>
  <si>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</si>
  <si>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</si>
  <si>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</si>
  <si>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</si>
  <si>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</si>
  <si>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</si>
  <si>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</si>
  <si>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</si>
  <si>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</si>
  <si>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</si>
  <si>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</si>
  <si>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</si>
  <si>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</si>
  <si>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</si>
  <si>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</si>
  <si>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</si>
  <si>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</si>
  <si>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</si>
  <si>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</si>
  <si>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</si>
  <si>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</si>
  <si>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</si>
  <si>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</si>
  <si>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</si>
  <si>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</si>
  <si>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</si>
  <si>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</si>
  <si>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</si>
  <si>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</si>
  <si>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</si>
  <si>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</si>
  <si>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</si>
  <si>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</si>
  <si>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</si>
  <si>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</si>
  <si>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</si>
  <si>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</si>
  <si>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</si>
  <si>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</si>
  <si>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</si>
  <si>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</si>
  <si>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</si>
  <si>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</si>
  <si>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</si>
  <si>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</si>
  <si>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</si>
  <si>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</si>
  <si>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</si>
  <si>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</si>
  <si>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</si>
  <si>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</si>
  <si>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</si>
  <si>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</si>
  <si>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</si>
  <si>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</si>
  <si>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</si>
  <si>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</si>
  <si>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</si>
  <si>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</si>
  <si>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</si>
  <si>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</si>
  <si>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</si>
  <si>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</si>
  <si>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</si>
  <si>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</si>
  <si>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</si>
  <si>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</si>
  <si>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</si>
  <si>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</si>
  <si>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</si>
  <si>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</si>
  <si>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</si>
  <si>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</si>
  <si>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</si>
  <si>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</si>
  <si>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</si>
  <si>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</si>
  <si>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</si>
  <si>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</si>
  <si>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</si>
  <si>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</si>
  <si>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</si>
  <si>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</si>
  <si>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</si>
  <si>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</si>
  <si>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</si>
  <si>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</si>
  <si>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</si>
  <si>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</si>
  <si>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</si>
  <si>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</si>
  <si>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</si>
  <si>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</si>
  <si>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</si>
  <si>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</si>
  <si>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</si>
  <si>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</si>
  <si>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</si>
  <si>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</si>
  <si>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</si>
  <si>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</si>
  <si>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</si>
  <si>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</si>
  <si>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</si>
  <si>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</si>
  <si>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</si>
  <si>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</si>
  <si>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</si>
  <si>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</si>
  <si>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</si>
  <si>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</si>
  <si>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</si>
  <si>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</si>
  <si>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</si>
  <si>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</si>
  <si>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</si>
  <si>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</si>
  <si>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</si>
  <si>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</si>
  <si>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</si>
  <si>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</si>
  <si>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</si>
  <si>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</si>
  <si>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</si>
  <si>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</si>
  <si>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</si>
  <si>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</si>
  <si>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</si>
  <si>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</si>
  <si>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</si>
  <si>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</si>
  <si>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</si>
  <si>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</si>
  <si>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</si>
  <si>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</si>
  <si>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</si>
  <si>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</si>
  <si>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</si>
  <si>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</si>
  <si>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</si>
  <si>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</si>
  <si>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</si>
  <si>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</si>
  <si>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</si>
  <si>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</si>
  <si>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</si>
  <si>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</si>
  <si>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</si>
  <si>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</si>
  <si>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</si>
  <si>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</si>
  <si>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</si>
  <si>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</si>
  <si>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</si>
  <si>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</si>
  <si>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</si>
  <si>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</si>
  <si>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</si>
  <si>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</si>
  <si>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</si>
  <si>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</si>
  <si>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</si>
  <si>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</si>
  <si>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</si>
  <si>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</si>
  <si>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</si>
  <si>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</si>
  <si>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</si>
  <si>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</si>
  <si>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</si>
  <si>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</si>
  <si>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</si>
  <si>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</si>
  <si>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</si>
  <si>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</si>
  <si>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</si>
  <si>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</si>
  <si>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</si>
  <si>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</si>
  <si>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</si>
  <si>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</si>
  <si>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</si>
  <si>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</si>
  <si>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</si>
  <si>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</si>
  <si>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</si>
  <si>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</si>
  <si>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</si>
  <si>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</si>
  <si>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</si>
  <si>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</si>
  <si>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</si>
  <si>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</si>
  <si>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</si>
  <si>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</si>
  <si>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</si>
  <si>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</si>
  <si>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</si>
  <si>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</si>
  <si>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</si>
  <si>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</si>
  <si>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</si>
  <si>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</si>
  <si>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</si>
  <si>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</si>
  <si>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</si>
  <si>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</si>
  <si>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</si>
  <si>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</si>
  <si>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</si>
  <si>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</si>
  <si>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</si>
  <si>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</si>
  <si>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</si>
  <si>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</si>
  <si>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</si>
  <si>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</si>
  <si>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</si>
  <si>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</si>
  <si>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</si>
  <si>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</si>
  <si>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</si>
  <si>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</si>
  <si>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</si>
  <si>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</si>
  <si>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</si>
  <si>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</si>
  <si>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</si>
  <si>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</si>
  <si>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</si>
  <si>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</si>
  <si>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</si>
  <si>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</si>
  <si>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</si>
  <si>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</si>
  <si>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</si>
  <si>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</si>
  <si>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</si>
  <si>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</si>
  <si>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</si>
  <si>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</si>
  <si>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</si>
  <si>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</si>
  <si>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</si>
  <si>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</si>
  <si>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</si>
  <si>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</si>
  <si>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</si>
  <si>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</si>
  <si>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</si>
  <si>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</si>
  <si>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</si>
  <si>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</si>
  <si>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</si>
  <si>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</si>
  <si>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</si>
  <si>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</si>
  <si>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</si>
  <si>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</si>
  <si>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</si>
  <si>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</si>
  <si>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</si>
  <si>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</si>
  <si>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</si>
  <si>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</si>
  <si>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</si>
  <si>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</si>
  <si>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</si>
  <si>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</si>
  <si>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</si>
  <si>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</si>
  <si>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</si>
  <si>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</si>
  <si>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</si>
  <si>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</si>
  <si>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</si>
  <si>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</si>
  <si>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</si>
  <si>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</si>
  <si>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</si>
  <si>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</si>
  <si>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</si>
  <si>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</si>
  <si>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</si>
  <si>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</si>
  <si>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</si>
  <si>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</si>
  <si>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</si>
  <si>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</si>
  <si>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</si>
  <si>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</si>
  <si>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</si>
  <si>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</si>
  <si>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</si>
  <si>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</si>
  <si>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</si>
  <si>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</si>
  <si>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</si>
  <si>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</si>
  <si>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</si>
  <si>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</si>
  <si>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</si>
  <si>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</si>
  <si>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</si>
  <si>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</si>
  <si>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</si>
  <si>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</si>
  <si>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</si>
  <si>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</si>
  <si>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</si>
  <si>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</si>
  <si>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</si>
  <si>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</si>
  <si>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</si>
  <si>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</si>
  <si>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</si>
  <si>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</si>
  <si>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</si>
  <si>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</si>
  <si>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</si>
  <si>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</si>
  <si>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</si>
  <si>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</si>
  <si>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</si>
  <si>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</si>
  <si>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</si>
  <si>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</si>
  <si>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</si>
  <si>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</si>
  <si>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</si>
  <si>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</si>
  <si>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</si>
  <si>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</si>
  <si>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</si>
  <si>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</si>
  <si>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</si>
  <si>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</si>
  <si>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</si>
  <si>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</si>
  <si>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</si>
  <si>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</si>
  <si>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</si>
  <si>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</si>
  <si>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</si>
  <si>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</si>
  <si>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</si>
  <si>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</si>
  <si>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</si>
  <si>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</si>
  <si>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</si>
  <si>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</si>
  <si>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</si>
  <si>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</si>
  <si>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</si>
  <si>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</si>
  <si>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</si>
  <si>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</si>
  <si>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</si>
  <si>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</si>
  <si>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</si>
  <si>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</si>
  <si>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</si>
  <si>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</si>
  <si>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</si>
  <si>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</si>
  <si>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</si>
  <si>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</si>
  <si>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</si>
  <si>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</si>
  <si>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</si>
  <si>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</si>
  <si>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</si>
  <si>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</si>
  <si>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</si>
  <si>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</si>
  <si>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</si>
  <si>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</si>
  <si>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</si>
  <si>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</si>
  <si>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</si>
  <si>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</si>
  <si>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</si>
  <si>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</si>
  <si>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</si>
  <si>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</si>
  <si>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</si>
  <si>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</si>
  <si>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</si>
  <si>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</si>
  <si>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</si>
  <si>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</si>
  <si>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</si>
  <si>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</si>
  <si>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</si>
  <si>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</si>
  <si>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</si>
  <si>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</si>
  <si>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</si>
  <si>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</si>
  <si>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</si>
  <si>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</si>
  <si>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</si>
  <si>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</si>
  <si>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</si>
  <si>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</si>
  <si>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</si>
  <si>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</si>
  <si>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</si>
  <si>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</si>
  <si>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</si>
  <si>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</si>
  <si>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</si>
  <si>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</si>
  <si>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</si>
  <si>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</si>
  <si>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</si>
  <si>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</si>
  <si>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</si>
  <si>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</si>
  <si>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</si>
  <si>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</si>
  <si>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</si>
  <si>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</si>
  <si>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</si>
  <si>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</si>
  <si>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</si>
  <si>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</si>
  <si>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</si>
  <si>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</si>
  <si>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</si>
  <si>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</si>
  <si>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</si>
  <si>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</si>
  <si>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</si>
  <si>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</si>
  <si>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</si>
  <si>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</si>
  <si>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</si>
  <si>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</si>
  <si>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</si>
  <si>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</si>
  <si>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</si>
  <si>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</si>
  <si>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</si>
  <si>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</si>
  <si>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</si>
  <si>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</si>
  <si>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</si>
  <si>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</si>
  <si>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</si>
  <si>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</si>
  <si>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</si>
  <si>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</si>
  <si>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</si>
  <si>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</si>
  <si>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</si>
  <si>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</si>
  <si>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</si>
  <si>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</si>
  <si>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</si>
  <si>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</si>
  <si>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</si>
  <si>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</si>
  <si>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</si>
  <si>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</si>
  <si>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</si>
  <si>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</si>
  <si>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</si>
  <si>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</si>
  <si>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</si>
  <si>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</si>
  <si>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</si>
  <si>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</si>
  <si>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</si>
  <si>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</si>
  <si>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</si>
  <si>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</si>
  <si>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</si>
  <si>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</si>
  <si>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</si>
  <si>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</si>
  <si>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</si>
  <si>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</si>
  <si>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</si>
  <si>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</si>
  <si>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</si>
  <si>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</si>
  <si>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</si>
  <si>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</si>
  <si>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</si>
  <si>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</si>
  <si>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</si>
  <si>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</si>
  <si>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</si>
  <si>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</si>
  <si>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</si>
  <si>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</si>
  <si>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</si>
  <si>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</si>
  <si>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</si>
  <si>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</si>
  <si>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</si>
  <si>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</si>
  <si>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</si>
  <si>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</si>
  <si>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</si>
  <si>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</si>
  <si>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</si>
  <si>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</si>
  <si>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</si>
  <si>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</si>
  <si>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</si>
  <si>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</si>
  <si>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</si>
  <si>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</si>
  <si>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</si>
  <si>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</si>
  <si>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</si>
  <si>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</si>
  <si>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</si>
  <si>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</si>
  <si>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</si>
  <si>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</si>
  <si>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</si>
  <si>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</si>
  <si>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</si>
  <si>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</si>
  <si>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</si>
  <si>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</si>
  <si>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</si>
  <si>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</si>
  <si>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</si>
  <si>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</si>
  <si>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</si>
  <si>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</si>
  <si>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</si>
  <si>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</si>
  <si>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</si>
  <si>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</si>
  <si>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</si>
  <si>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</si>
  <si>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</si>
  <si>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</si>
  <si>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</si>
  <si>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</si>
  <si>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</si>
  <si>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</si>
  <si>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</si>
  <si>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</si>
  <si>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</si>
  <si>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</si>
  <si>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</si>
  <si>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</si>
  <si>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</si>
  <si>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</si>
  <si>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</si>
  <si>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</si>
  <si>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</si>
  <si>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</si>
  <si>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</si>
  <si>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</si>
  <si>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</si>
  <si>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</si>
  <si>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</si>
  <si>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</si>
  <si>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</si>
  <si>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</si>
  <si>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</si>
  <si>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</si>
  <si>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</si>
  <si>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</si>
  <si>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</si>
  <si>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</si>
  <si>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</si>
  <si>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</si>
  <si>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</si>
  <si>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</si>
  <si>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</si>
  <si>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</si>
  <si>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</si>
  <si>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</si>
  <si>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</si>
  <si>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</si>
  <si>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</si>
  <si>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</si>
  <si>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</si>
  <si>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</si>
  <si>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</si>
  <si>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</si>
  <si>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</si>
  <si>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</si>
  <si>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</si>
  <si>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</si>
  <si>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</si>
  <si>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</si>
  <si>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</si>
  <si>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</si>
  <si>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</si>
  <si>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</si>
  <si>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</si>
  <si>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</si>
  <si>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</si>
  <si>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</si>
  <si>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</si>
  <si>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</si>
  <si>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</si>
  <si>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</si>
  <si>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</si>
  <si>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</si>
  <si>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</si>
  <si>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</si>
  <si>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</si>
  <si>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</si>
  <si>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</si>
  <si>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</si>
  <si>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</si>
  <si>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</si>
  <si>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</si>
  <si>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</si>
  <si>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</si>
  <si>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</si>
  <si>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</si>
  <si>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</si>
  <si>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</si>
  <si>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</si>
  <si>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</si>
  <si>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</si>
  <si>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</si>
  <si>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</si>
  <si>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</si>
  <si>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</si>
  <si>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</si>
  <si>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</si>
  <si>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</si>
  <si>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</si>
  <si>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</si>
  <si>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</si>
  <si>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</si>
  <si>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</si>
  <si>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</si>
  <si>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</si>
  <si>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</si>
  <si>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</si>
  <si>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</si>
  <si>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</si>
  <si>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</si>
  <si>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</si>
  <si>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</si>
  <si>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</si>
  <si>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</si>
  <si>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</si>
  <si>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</si>
  <si>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</si>
  <si>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</si>
  <si>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</si>
  <si>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</si>
  <si>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</si>
  <si>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</si>
  <si>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</si>
  <si>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</si>
  <si>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</si>
  <si>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</si>
  <si>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</si>
  <si>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</si>
  <si>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</si>
  <si>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</si>
  <si>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</si>
  <si>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</si>
  <si>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</si>
  <si>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</si>
  <si>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</si>
  <si>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</si>
  <si>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</si>
  <si>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</si>
  <si>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</si>
  <si>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</si>
  <si>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</si>
  <si>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</si>
  <si>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</si>
  <si>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</si>
  <si>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</si>
  <si>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</si>
  <si>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</si>
  <si>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</si>
  <si>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</si>
  <si>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</si>
  <si>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</si>
  <si>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</si>
  <si>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</si>
  <si>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</si>
  <si>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</si>
  <si>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</si>
  <si>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</si>
  <si>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</si>
  <si>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</si>
  <si>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</si>
  <si>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</si>
  <si>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</si>
  <si>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</si>
  <si>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</si>
  <si>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</si>
  <si>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</si>
  <si>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</si>
  <si>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</si>
  <si>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</si>
  <si>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</si>
  <si>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</si>
  <si>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</si>
  <si>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</si>
  <si>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</si>
  <si>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</si>
  <si>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</si>
  <si>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</si>
  <si>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</si>
  <si>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</si>
  <si>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</si>
  <si>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</si>
  <si>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</si>
  <si>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</si>
  <si>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</si>
  <si>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</si>
  <si>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</si>
  <si>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</si>
  <si>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</si>
  <si>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</si>
  <si>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</si>
  <si>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</si>
  <si>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</si>
  <si>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</si>
  <si>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</si>
  <si>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</si>
  <si>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</si>
  <si>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</si>
  <si>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</si>
  <si>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</si>
  <si>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</si>
  <si>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</si>
  <si>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</si>
  <si>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</si>
  <si>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</si>
  <si>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</si>
  <si>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</si>
  <si>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</si>
  <si>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</si>
  <si>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</si>
  <si>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</si>
  <si>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</si>
  <si>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</si>
  <si>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</si>
  <si>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</si>
  <si>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</si>
  <si>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</si>
  <si>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</si>
  <si>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</si>
  <si>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</si>
  <si>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</si>
  <si>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</si>
  <si>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</si>
  <si>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</si>
  <si>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</si>
  <si>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</si>
  <si>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</si>
  <si>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</si>
  <si>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</si>
  <si>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</si>
  <si>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</si>
  <si>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</si>
  <si>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</si>
  <si>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</si>
  <si>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</si>
  <si>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</si>
  <si>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</si>
  <si>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</si>
  <si>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</si>
  <si>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</si>
  <si>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</si>
  <si>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</si>
  <si>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</si>
  <si>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</si>
  <si>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</si>
  <si>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</si>
  <si>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</si>
  <si>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</si>
  <si>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</si>
  <si>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</si>
  <si>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</si>
  <si>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</si>
  <si>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</si>
  <si>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</si>
  <si>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</si>
  <si>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</si>
  <si>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</si>
  <si>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</si>
  <si>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</si>
  <si>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</si>
  <si>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</si>
  <si>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</si>
  <si>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</si>
  <si>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</si>
  <si>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</si>
  <si>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</si>
  <si>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</si>
  <si>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</si>
  <si>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</si>
  <si>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</si>
  <si>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</si>
  <si>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</si>
  <si>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</si>
  <si>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</si>
  <si>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</si>
  <si>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</si>
  <si>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</si>
  <si>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</si>
  <si>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</si>
  <si>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</si>
  <si>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</si>
  <si>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</si>
  <si>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</si>
  <si>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</si>
  <si>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</si>
  <si>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</si>
  <si>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</si>
  <si>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</si>
  <si>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</si>
  <si>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</si>
  <si>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</si>
  <si>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</si>
  <si>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</si>
  <si>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</si>
  <si>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</si>
  <si>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</si>
  <si>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</si>
  <si>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</si>
  <si>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</si>
  <si>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</si>
  <si>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</si>
  <si>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</si>
  <si>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</si>
  <si>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</si>
  <si>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</si>
  <si>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</si>
  <si>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</si>
  <si>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</si>
  <si>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</si>
  <si>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</si>
  <si>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</si>
  <si>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</si>
  <si>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</si>
  <si>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</si>
  <si>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</si>
  <si>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</si>
  <si>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</si>
  <si>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</si>
  <si>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</si>
  <si>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</si>
  <si>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</si>
  <si>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</si>
  <si>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</si>
  <si>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</si>
  <si>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</si>
  <si>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</si>
  <si>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</si>
  <si>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</si>
  <si>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</si>
  <si>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</si>
  <si>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</si>
  <si>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</si>
  <si>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</si>
  <si>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</si>
  <si>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</si>
  <si>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</si>
  <si>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</si>
  <si>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</si>
  <si>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</si>
  <si>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</si>
  <si>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</si>
  <si>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</si>
  <si>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</si>
  <si>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</si>
  <si>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</si>
  <si>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</si>
  <si>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</si>
  <si>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</si>
  <si>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</si>
  <si>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</si>
  <si>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</si>
  <si>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</si>
  <si>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</si>
  <si>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</si>
  <si>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</si>
  <si>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</si>
  <si>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</si>
  <si>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</si>
  <si>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</si>
  <si>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</si>
  <si>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</si>
  <si>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</si>
  <si>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</si>
  <si>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</si>
  <si>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</si>
  <si>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</si>
  <si>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</si>
  <si>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</si>
  <si>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</si>
  <si>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</si>
  <si>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</si>
  <si>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</si>
  <si>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</si>
  <si>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</si>
  <si>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</si>
  <si>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</si>
  <si>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</si>
  <si>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</si>
  <si>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</si>
  <si>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</si>
  <si>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</si>
  <si>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</si>
  <si>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</si>
  <si>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</si>
  <si>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</si>
  <si>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</si>
  <si>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</si>
  <si>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</si>
  <si>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</si>
  <si>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</si>
  <si>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</si>
  <si>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</si>
  <si>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</si>
  <si>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</si>
  <si>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</si>
  <si>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</si>
  <si>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</si>
  <si>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</si>
  <si>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</si>
  <si>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</si>
  <si>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</si>
  <si>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</si>
  <si>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</si>
  <si>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</si>
  <si>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</si>
  <si>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</si>
  <si>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</si>
  <si>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</si>
  <si>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</si>
  <si>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</si>
  <si>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</si>
  <si>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</si>
  <si>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</si>
  <si>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</si>
  <si>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</si>
  <si>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</si>
  <si>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</si>
  <si>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</si>
  <si>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</si>
  <si>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</si>
  <si>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</si>
  <si>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</si>
  <si>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</si>
  <si>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</si>
  <si>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</si>
  <si>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</si>
  <si>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</si>
  <si>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</si>
  <si>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</si>
  <si>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</si>
  <si>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</si>
  <si>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</si>
  <si>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</si>
  <si>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</si>
  <si>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</si>
  <si>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</si>
  <si>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</si>
  <si>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</si>
  <si>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</si>
  <si>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</si>
  <si>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</si>
  <si>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</si>
  <si>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</si>
  <si>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</si>
  <si>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</si>
  <si>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</si>
  <si>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</si>
  <si>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</si>
  <si>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</si>
  <si>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</si>
  <si>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</si>
  <si>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</si>
  <si>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</si>
  <si>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</si>
  <si>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</si>
  <si>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</si>
  <si>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</si>
  <si>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</si>
  <si>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</si>
  <si>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</si>
  <si>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</si>
  <si>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</si>
  <si>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</si>
  <si>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</si>
  <si>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</si>
  <si>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</si>
  <si>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</si>
  <si>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</si>
  <si>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</si>
  <si>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</si>
  <si>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</si>
  <si>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</si>
  <si>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</si>
  <si>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</si>
  <si>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</si>
  <si>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</si>
  <si>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</si>
  <si>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</si>
  <si>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</si>
  <si>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</si>
  <si>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</si>
  <si>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</si>
  <si>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</si>
  <si>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</si>
  <si>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</si>
  <si>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</si>
  <si>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</si>
  <si>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</si>
  <si>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</si>
  <si>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</si>
  <si>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</si>
  <si>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</si>
  <si>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</si>
  <si>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</si>
  <si>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</si>
  <si>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</si>
  <si>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</si>
  <si>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</si>
  <si>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</si>
  <si>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</si>
  <si>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</si>
  <si>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</si>
  <si>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</si>
  <si>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</si>
  <si>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</si>
  <si>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</si>
  <si>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</si>
  <si>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</si>
  <si>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</si>
  <si>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</si>
  <si>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</si>
  <si>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</si>
  <si>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</si>
  <si>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</si>
  <si>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</si>
  <si>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</si>
  <si>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</si>
  <si>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</si>
  <si>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</si>
  <si>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</si>
  <si>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</si>
  <si>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</si>
  <si>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</si>
  <si>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</si>
  <si>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</si>
  <si>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</si>
  <si>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</si>
  <si>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</si>
  <si>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</si>
  <si>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</si>
  <si>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</si>
  <si>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</si>
  <si>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</si>
  <si>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</si>
  <si>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</si>
  <si>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</si>
  <si>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</si>
  <si>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</si>
  <si>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</si>
  <si>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</si>
  <si>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</si>
  <si>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</si>
  <si>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</si>
  <si>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</si>
  <si>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</si>
  <si>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</si>
  <si>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</si>
  <si>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</si>
  <si>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</si>
  <si>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</si>
  <si>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</si>
  <si>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</si>
  <si>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</si>
  <si>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</si>
  <si>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</si>
  <si>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</si>
  <si>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</si>
  <si>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</si>
  <si>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</si>
  <si>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</si>
  <si>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</si>
  <si>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</si>
  <si>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</si>
  <si>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</si>
  <si>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</si>
  <si>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</si>
  <si>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</si>
  <si>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</si>
  <si>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</si>
  <si>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</si>
  <si>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</si>
  <si>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</si>
  <si>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</si>
  <si>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</si>
  <si>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</si>
  <si>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</si>
  <si>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</si>
  <si>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</si>
  <si>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</si>
  <si>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</si>
  <si>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</si>
  <si>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</si>
  <si>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</si>
  <si>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</si>
  <si>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</si>
  <si>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</si>
  <si>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</si>
  <si>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</si>
  <si>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</si>
  <si>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</si>
  <si>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</si>
  <si>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</si>
  <si>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</si>
  <si>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</si>
  <si>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</si>
  <si>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</si>
  <si>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</si>
  <si>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</si>
  <si>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</si>
  <si>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</si>
  <si>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</si>
  <si>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</si>
  <si>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</si>
  <si>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</si>
  <si>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</si>
  <si>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</si>
  <si>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</si>
  <si>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</si>
  <si>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</si>
  <si>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</si>
  <si>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</si>
  <si>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</si>
  <si>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</si>
  <si>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</si>
  <si>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</si>
  <si>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</si>
  <si>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</si>
  <si>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</si>
  <si>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</si>
  <si>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</si>
  <si>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</si>
  <si>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</si>
  <si>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</si>
  <si>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</si>
  <si>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</si>
  <si>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</si>
  <si>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</si>
  <si>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</si>
  <si>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</si>
  <si>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</si>
  <si>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</si>
  <si>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</si>
  <si>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</si>
  <si>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</si>
  <si>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</si>
  <si>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</si>
  <si>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</si>
  <si>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</si>
  <si>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</si>
  <si>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</si>
  <si>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</si>
  <si>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</si>
  <si>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</si>
  <si>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</si>
  <si>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</si>
  <si>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</si>
  <si>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</si>
  <si>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</si>
  <si>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</si>
  <si>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</si>
  <si>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</si>
  <si>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</si>
  <si>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</si>
  <si>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</si>
  <si>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</si>
  <si>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</si>
  <si>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</si>
  <si>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</si>
  <si>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</si>
  <si>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</si>
  <si>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</si>
  <si>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</si>
  <si>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</si>
  <si>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</si>
  <si>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</si>
  <si>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</si>
  <si>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</si>
  <si>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</si>
  <si>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</si>
  <si>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</si>
  <si>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</si>
  <si>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</si>
  <si>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</si>
  <si>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</si>
  <si>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</si>
  <si>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</si>
  <si>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</si>
  <si>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</si>
  <si>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</si>
  <si>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</si>
  <si>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</si>
  <si>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</si>
  <si>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</si>
  <si>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</si>
  <si>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</si>
  <si>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</si>
  <si>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</si>
  <si>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</si>
  <si>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</si>
  <si>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</si>
  <si>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</si>
  <si>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</si>
  <si>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</si>
  <si>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</si>
  <si>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</si>
  <si>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</si>
  <si>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</si>
  <si>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</si>
  <si>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</si>
  <si>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</si>
  <si>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</si>
  <si>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</si>
  <si>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</si>
  <si>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</si>
  <si>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</si>
  <si>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</si>
  <si>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</si>
  <si>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</si>
  <si>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</si>
  <si>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</si>
  <si>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</si>
  <si>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</si>
  <si>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</si>
  <si>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</si>
  <si>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</si>
  <si>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</si>
  <si>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</si>
  <si>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</si>
  <si>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</si>
  <si>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</si>
  <si>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</si>
  <si>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</si>
  <si>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</si>
  <si>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</si>
  <si>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</si>
  <si>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</si>
  <si>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</si>
  <si>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</si>
  <si>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</si>
  <si>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</si>
  <si>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</si>
  <si>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</si>
  <si>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</si>
  <si>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</si>
  <si>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</si>
  <si>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</si>
  <si>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</si>
  <si>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</si>
  <si>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</si>
  <si>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</si>
  <si>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</si>
  <si>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</si>
  <si>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</si>
  <si>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</si>
  <si>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</si>
  <si>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</si>
  <si>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</si>
  <si>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</si>
  <si>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</si>
  <si>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</si>
  <si>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</si>
  <si>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</si>
  <si>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</si>
  <si>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</si>
  <si>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</si>
  <si>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</si>
  <si>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</si>
  <si>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</si>
  <si>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</si>
  <si>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</si>
  <si>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</si>
  <si>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</si>
  <si>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</si>
  <si>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</si>
  <si>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</si>
  <si>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</si>
  <si>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</si>
  <si>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</si>
  <si>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</si>
  <si>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</si>
  <si>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</si>
  <si>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</si>
  <si>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</si>
  <si>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</si>
  <si>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</si>
  <si>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</si>
  <si>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</si>
  <si>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</si>
  <si>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</si>
  <si>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</si>
  <si>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</si>
  <si>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</si>
  <si>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</si>
  <si>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</si>
  <si>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</si>
  <si>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</si>
  <si>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</si>
  <si>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</si>
  <si>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</si>
  <si>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</si>
  <si>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</si>
  <si>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</si>
  <si>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</si>
  <si>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</si>
  <si>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</si>
  <si>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</si>
  <si>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</si>
  <si>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</si>
  <si>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</si>
  <si>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</si>
  <si>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</si>
  <si>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</si>
  <si>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</si>
  <si>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</si>
  <si>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</si>
  <si>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</si>
  <si>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</si>
  <si>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</si>
  <si>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</si>
  <si>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</si>
  <si>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</si>
  <si>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</si>
  <si>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</si>
  <si>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</si>
  <si>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</si>
  <si>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</si>
  <si>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</si>
  <si>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</si>
  <si>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</si>
  <si>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</si>
  <si>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</si>
  <si>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</si>
  <si>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</si>
  <si>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</si>
  <si>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</si>
  <si>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</si>
  <si>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</si>
  <si>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</si>
  <si>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</si>
  <si>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</si>
  <si>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</si>
  <si>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</si>
  <si>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</si>
  <si>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</si>
  <si>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</si>
  <si>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</si>
  <si>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</si>
  <si>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</si>
  <si>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</si>
  <si>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</si>
  <si>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</si>
  <si>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</si>
  <si>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</si>
  <si>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</si>
  <si>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</si>
  <si>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</si>
  <si>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</si>
  <si>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</si>
  <si>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</si>
  <si>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</si>
  <si>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</si>
  <si>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</si>
  <si>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</si>
  <si>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</si>
  <si>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</si>
  <si>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</si>
  <si>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</si>
  <si>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</si>
  <si>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</si>
  <si>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</si>
  <si>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</si>
  <si>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</si>
  <si>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</si>
  <si>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</si>
  <si>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</si>
  <si>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</si>
  <si>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</si>
  <si>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</si>
  <si>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</si>
  <si>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</si>
  <si>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</si>
  <si>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</si>
  <si>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</si>
  <si>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</si>
  <si>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</si>
  <si>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</si>
  <si>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</si>
  <si>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</si>
  <si>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</si>
  <si>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</si>
  <si>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</si>
  <si>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</si>
  <si>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</si>
  <si>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</si>
  <si>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</si>
  <si>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</si>
  <si>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</si>
  <si>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</si>
  <si>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</si>
  <si>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</si>
  <si>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</si>
  <si>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</si>
  <si>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</si>
  <si>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</si>
  <si>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</si>
  <si>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</si>
  <si>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</si>
  <si>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</si>
  <si>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</si>
  <si>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</si>
  <si>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</si>
  <si>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</si>
  <si>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</si>
  <si>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</si>
  <si>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</si>
  <si>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</si>
  <si>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</si>
  <si>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</si>
  <si>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</si>
  <si>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</si>
  <si>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</si>
  <si>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</si>
  <si>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</si>
  <si>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</si>
  <si>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</si>
  <si>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</si>
  <si>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</si>
  <si>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</si>
  <si>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</si>
  <si>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</si>
  <si>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</si>
  <si>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</si>
  <si>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</si>
  <si>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</si>
  <si>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</si>
  <si>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</si>
  <si>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</si>
  <si>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</si>
  <si>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</si>
  <si>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</si>
  <si>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</si>
  <si>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</si>
  <si>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</si>
  <si>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</si>
  <si>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</si>
  <si>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</si>
  <si>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</si>
  <si>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</si>
  <si>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</si>
  <si>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</si>
  <si>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</si>
  <si>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</si>
  <si>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</si>
  <si>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</si>
  <si>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</si>
  <si>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</si>
  <si>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</si>
  <si>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</si>
  <si>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</si>
  <si>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</si>
  <si>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</si>
  <si>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</si>
  <si>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</si>
  <si>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</si>
  <si>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</si>
  <si>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</si>
  <si>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</si>
  <si>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</si>
  <si>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</si>
  <si>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</si>
  <si>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</si>
  <si>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</si>
  <si>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</si>
  <si>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</si>
  <si>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</si>
  <si>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</si>
  <si>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</si>
  <si>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</si>
  <si>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</si>
  <si>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</si>
  <si>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</si>
  <si>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</si>
  <si>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</si>
  <si>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</si>
  <si>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</si>
  <si>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</si>
  <si>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</si>
  <si>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</si>
  <si>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</si>
  <si>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</si>
  <si>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</si>
  <si>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</si>
  <si>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</si>
  <si>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</si>
  <si>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</si>
  <si>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</si>
  <si>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</si>
  <si>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</si>
  <si>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</si>
  <si>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</si>
  <si>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</si>
  <si>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</si>
  <si>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</si>
  <si>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</si>
  <si>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</si>
  <si>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</si>
  <si>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</si>
  <si>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</si>
  <si>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</si>
  <si>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</si>
  <si>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</si>
  <si>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</si>
  <si>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</si>
  <si>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</si>
  <si>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</si>
  <si>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</si>
  <si>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</si>
  <si>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</si>
  <si>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</si>
  <si>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</si>
  <si>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</si>
  <si>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</si>
  <si>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</si>
  <si>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</si>
  <si>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</si>
  <si>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</si>
  <si>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</si>
  <si>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</si>
  <si>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</si>
  <si>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</si>
  <si>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</si>
  <si>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</si>
  <si>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</si>
  <si>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</si>
  <si>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</si>
  <si>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</si>
  <si>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</si>
  <si>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</si>
  <si>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</si>
  <si>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</si>
  <si>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</si>
  <si>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</si>
  <si>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</si>
  <si>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</si>
  <si>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</si>
  <si>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</si>
  <si>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</si>
  <si>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</si>
  <si>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</si>
  <si>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</si>
  <si>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</si>
  <si>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</si>
  <si>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</si>
  <si>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</si>
  <si>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</si>
  <si>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</si>
  <si>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</si>
  <si>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</si>
  <si>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</si>
  <si>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</si>
  <si>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</si>
  <si>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</si>
  <si>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</si>
  <si>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</si>
  <si>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</si>
  <si>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</si>
  <si>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</si>
  <si>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</si>
  <si>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</si>
  <si>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</si>
  <si>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</si>
  <si>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</si>
  <si>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</si>
  <si>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</si>
  <si>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</si>
  <si>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</si>
  <si>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</si>
  <si>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</si>
  <si>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</si>
  <si>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</si>
  <si>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</si>
  <si>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</si>
  <si>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</si>
  <si>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</si>
  <si>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</si>
  <si>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</si>
  <si>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</si>
  <si>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</si>
  <si>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</si>
  <si>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</si>
  <si>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</si>
  <si>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</si>
  <si>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</si>
  <si>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</si>
  <si>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</si>
  <si>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</si>
  <si>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</si>
  <si>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</si>
  <si>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</si>
  <si>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</si>
  <si>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</si>
  <si>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</si>
  <si>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</si>
  <si>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</si>
  <si>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</si>
  <si>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</si>
  <si>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</si>
  <si>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</si>
  <si>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</si>
  <si>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</si>
  <si>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</si>
  <si>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</si>
  <si>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</si>
  <si>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</si>
  <si>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</si>
  <si>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</si>
  <si>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</si>
  <si>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</si>
  <si>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</si>
  <si>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</si>
  <si>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</si>
  <si>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</si>
  <si>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</si>
  <si>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</si>
  <si>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</si>
  <si>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</si>
  <si>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</si>
  <si>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</si>
  <si>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</si>
  <si>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</si>
  <si>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</si>
  <si>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</si>
  <si>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</si>
  <si>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</si>
  <si>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</si>
  <si>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</si>
  <si>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</si>
  <si>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</si>
  <si>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</si>
  <si>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</si>
  <si>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</si>
  <si>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</si>
  <si>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</si>
  <si>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</si>
  <si>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</si>
  <si>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</si>
  <si>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</si>
  <si>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</si>
  <si>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</si>
  <si>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</si>
  <si>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</si>
  <si>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</si>
  <si>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</si>
  <si>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</si>
  <si>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</si>
  <si>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</si>
  <si>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</si>
  <si>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</si>
  <si>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</si>
  <si>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</si>
  <si>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</si>
  <si>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</si>
  <si>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</si>
  <si>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</si>
  <si>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</si>
  <si>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</si>
  <si>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</si>
  <si>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</si>
  <si>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</si>
  <si>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</si>
  <si>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</si>
  <si>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</si>
  <si>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</si>
  <si>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</si>
  <si>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</si>
  <si>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</si>
  <si>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</si>
  <si>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</si>
  <si>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</si>
  <si>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</si>
  <si>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</si>
  <si>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</si>
  <si>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</si>
  <si>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</si>
  <si>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</si>
  <si>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</si>
  <si>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</si>
  <si>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</si>
  <si>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</si>
  <si>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</si>
  <si>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</si>
  <si>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</si>
  <si>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</si>
  <si>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</si>
  <si>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</si>
  <si>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</si>
  <si>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</si>
  <si>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</si>
  <si>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</si>
  <si>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</si>
  <si>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</si>
  <si>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</si>
  <si>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</si>
  <si>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</si>
  <si>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</si>
  <si>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</si>
  <si>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</si>
  <si>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</si>
  <si>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</si>
  <si>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</si>
  <si>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</si>
  <si>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</si>
  <si>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</si>
  <si>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</si>
  <si>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</si>
  <si>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</si>
  <si>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</si>
  <si>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</si>
  <si>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</si>
  <si>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</si>
  <si>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</si>
  <si>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</si>
  <si>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</si>
  <si>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</si>
  <si>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</si>
  <si>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</si>
  <si>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</si>
  <si>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</si>
  <si>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</si>
  <si>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</si>
  <si>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</si>
  <si>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</si>
  <si>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</si>
  <si>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</si>
  <si>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</si>
  <si>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</si>
  <si>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</si>
  <si>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</si>
  <si>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</si>
  <si>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</si>
  <si>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</si>
  <si>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</si>
  <si>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</si>
  <si>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</si>
  <si>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</si>
  <si>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</si>
  <si>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</si>
  <si>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</si>
  <si>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</si>
  <si>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</si>
  <si>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</si>
  <si>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</si>
  <si>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</si>
  <si>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</si>
  <si>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</si>
  <si>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</si>
  <si>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</si>
  <si>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</si>
  <si>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</si>
  <si>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</si>
  <si>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</si>
  <si>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</si>
  <si>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</si>
  <si>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</si>
  <si>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</si>
  <si>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</si>
  <si>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</si>
  <si>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</si>
  <si>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</si>
  <si>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</si>
  <si>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</si>
  <si>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</si>
  <si>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</si>
  <si>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</si>
  <si>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</si>
  <si>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</si>
  <si>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</si>
  <si>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</si>
  <si>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</si>
  <si>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</si>
  <si>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</si>
  <si>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</si>
  <si>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</si>
  <si>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</si>
  <si>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</si>
  <si>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</si>
  <si>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</si>
  <si>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</si>
  <si>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</si>
  <si>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</si>
  <si>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</si>
  <si>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</si>
  <si>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</si>
  <si>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</si>
  <si>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</si>
  <si>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</si>
  <si>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</si>
  <si>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</si>
  <si>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</si>
  <si>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</si>
  <si>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</si>
  <si>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</si>
  <si>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</si>
  <si>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</si>
  <si>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</si>
  <si>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</si>
  <si>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</si>
  <si>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</si>
  <si>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</si>
  <si>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</si>
  <si>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</si>
  <si>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</si>
  <si>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</si>
  <si>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</si>
  <si>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</si>
  <si>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</si>
  <si>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</si>
  <si>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</si>
  <si>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</si>
  <si>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</si>
  <si>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</si>
  <si>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</si>
  <si>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</si>
  <si>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</si>
  <si>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</si>
  <si>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</si>
  <si>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</si>
  <si>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</si>
  <si>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</si>
  <si>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</si>
  <si>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</si>
  <si>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</si>
  <si>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</si>
  <si>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</si>
  <si>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</si>
  <si>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</si>
  <si>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</si>
  <si>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</si>
  <si>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</si>
  <si>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</si>
  <si>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</si>
  <si>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</si>
  <si>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</si>
  <si>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</si>
  <si>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</si>
  <si>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</si>
  <si>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</si>
  <si>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</si>
  <si>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</si>
  <si>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</si>
  <si>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</si>
  <si>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</si>
  <si>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</si>
  <si>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</si>
  <si>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</si>
  <si>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</si>
  <si>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</si>
  <si>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</si>
  <si>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</si>
  <si>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</si>
  <si>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</si>
  <si>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</si>
  <si>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</si>
  <si>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</si>
  <si>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</si>
  <si>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</si>
  <si>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</si>
  <si>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</si>
  <si>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</si>
  <si>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</si>
  <si>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</si>
  <si>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</si>
  <si>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</si>
  <si>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</si>
  <si>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</si>
  <si>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</si>
  <si>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</si>
  <si>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</si>
  <si>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</si>
  <si>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</si>
  <si>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</si>
  <si>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</si>
  <si>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</si>
  <si>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</si>
  <si>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</si>
  <si>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</si>
  <si>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</si>
  <si>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</si>
  <si>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</si>
  <si>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</si>
  <si>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</si>
  <si>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</si>
  <si>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</si>
  <si>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</si>
  <si>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</si>
  <si>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</si>
  <si>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</si>
  <si>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</si>
  <si>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</si>
  <si>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</si>
  <si>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</si>
  <si>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</si>
  <si>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</si>
  <si>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</si>
  <si>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</si>
  <si>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</si>
  <si>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</si>
  <si>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</si>
  <si>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</si>
  <si>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</si>
  <si>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</si>
  <si>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</si>
  <si>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</si>
  <si>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</si>
  <si>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</si>
  <si>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</si>
  <si>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</si>
  <si>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</si>
  <si>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</si>
  <si>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</si>
  <si>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</si>
  <si>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</si>
  <si>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</si>
  <si>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</si>
  <si>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</si>
  <si>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</si>
  <si>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</si>
  <si>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</si>
  <si>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</si>
  <si>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</si>
  <si>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</si>
  <si>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</si>
  <si>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</si>
  <si>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</si>
  <si>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</si>
  <si>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</si>
  <si>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</si>
  <si>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</si>
  <si>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</si>
  <si>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</si>
  <si>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</si>
  <si>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</si>
  <si>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</si>
  <si>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</si>
  <si>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</si>
  <si>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</si>
  <si>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</si>
  <si>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</si>
  <si>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</si>
  <si>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</si>
  <si>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</si>
  <si>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</si>
  <si>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</si>
  <si>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</si>
  <si>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</si>
  <si>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</si>
  <si>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</si>
  <si>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</si>
  <si>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</si>
  <si>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</si>
  <si>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</si>
  <si>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</si>
  <si>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</si>
  <si>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</si>
  <si>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</si>
  <si>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</si>
  <si>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</si>
  <si>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</si>
  <si>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</si>
  <si>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</si>
  <si>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</si>
  <si>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</si>
  <si>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</si>
  <si>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</si>
  <si>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</si>
  <si>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</si>
  <si>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</si>
  <si>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</si>
  <si>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</si>
  <si>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</si>
  <si>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</si>
  <si>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</si>
  <si>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</si>
  <si>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</si>
  <si>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</si>
  <si>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</si>
  <si>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</si>
  <si>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</si>
  <si>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</si>
  <si>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</si>
  <si>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</si>
  <si>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</si>
  <si>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</si>
  <si>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</si>
  <si>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</si>
  <si>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</si>
  <si>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</si>
  <si>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</si>
  <si>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</si>
  <si>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</si>
  <si>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</si>
  <si>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</si>
  <si>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</si>
  <si>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</si>
  <si>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</si>
  <si>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</si>
  <si>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</si>
  <si>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</si>
  <si>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</si>
  <si>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</si>
  <si>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</si>
  <si>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</si>
  <si>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</si>
  <si>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</si>
  <si>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</si>
  <si>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</si>
  <si>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</si>
  <si>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</si>
  <si>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</si>
  <si>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</si>
  <si>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</si>
  <si>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</si>
  <si>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</si>
  <si>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</si>
  <si>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</si>
  <si>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</si>
  <si>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</si>
  <si>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</si>
  <si>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</si>
  <si>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</si>
  <si>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</si>
  <si>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</si>
  <si>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</si>
  <si>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</si>
  <si>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</si>
  <si>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</si>
  <si>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</si>
  <si>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</si>
  <si>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</si>
  <si>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</si>
  <si>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</si>
  <si>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</si>
  <si>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</si>
  <si>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</si>
  <si>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</si>
  <si>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</si>
  <si>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</si>
  <si>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</si>
  <si>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</si>
  <si>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</si>
  <si>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</si>
  <si>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</si>
  <si>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</si>
  <si>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</si>
  <si>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</si>
  <si>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</si>
  <si>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</si>
  <si>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</si>
  <si>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</si>
  <si>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</si>
  <si>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</si>
  <si>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</si>
  <si>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</si>
  <si>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</si>
  <si>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</si>
  <si>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</si>
  <si>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</si>
  <si>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</si>
  <si>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</si>
  <si>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</si>
  <si>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</si>
  <si>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</si>
  <si>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</si>
  <si>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</si>
  <si>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</si>
  <si>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</si>
  <si>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</si>
  <si>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</si>
  <si>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</si>
  <si>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</si>
  <si>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</si>
  <si>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</si>
  <si>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</si>
  <si>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</si>
  <si>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</si>
  <si>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</si>
  <si>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</si>
  <si>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</si>
  <si>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</si>
  <si>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</si>
  <si>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</si>
  <si>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</si>
  <si>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</si>
  <si>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</si>
  <si>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</si>
  <si>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</si>
  <si>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</si>
  <si>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</si>
  <si>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</si>
  <si>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</si>
  <si>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</si>
  <si>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</si>
  <si>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</si>
  <si>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</si>
  <si>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</si>
  <si>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</si>
  <si>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</si>
  <si>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</si>
  <si>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</si>
  <si>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</si>
  <si>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</si>
  <si>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</si>
  <si>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</si>
  <si>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</si>
  <si>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</si>
  <si>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</si>
  <si>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</si>
  <si>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</si>
  <si>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</si>
  <si>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</si>
  <si>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</si>
  <si>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</si>
  <si>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</si>
  <si>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</si>
  <si>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</si>
  <si>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</si>
  <si>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</si>
  <si>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</si>
  <si>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</si>
  <si>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</si>
  <si>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</si>
  <si>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</si>
  <si>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</si>
  <si>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</si>
  <si>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</si>
  <si>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</si>
  <si>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</si>
  <si>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</si>
  <si>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</si>
  <si>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</si>
  <si>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</si>
  <si>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</si>
  <si>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</si>
  <si>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</si>
  <si>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</si>
  <si>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</si>
  <si>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</si>
  <si>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</si>
  <si>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</si>
  <si>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</si>
  <si>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</si>
  <si>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</si>
  <si>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</si>
  <si>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</si>
  <si>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</si>
  <si>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</si>
  <si>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</si>
  <si>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</si>
  <si>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</si>
  <si>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</si>
  <si>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</si>
  <si>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</si>
  <si>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</si>
  <si>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</si>
  <si>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</si>
  <si>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</si>
  <si>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</si>
  <si>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</si>
  <si>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</si>
  <si>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</si>
  <si>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</si>
  <si>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</si>
  <si>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</si>
  <si>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</si>
  <si>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</si>
  <si>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</si>
  <si>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</si>
  <si>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</si>
  <si>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</si>
  <si>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</si>
  <si>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</si>
  <si>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</si>
  <si>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</si>
  <si>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</si>
  <si>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</si>
  <si>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</si>
  <si>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</si>
  <si>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</si>
  <si>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</si>
  <si>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</si>
  <si>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</si>
  <si>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</si>
  <si>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</si>
  <si>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</si>
  <si>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</si>
  <si>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</si>
  <si>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</si>
  <si>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</si>
  <si>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</si>
  <si>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</si>
  <si>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</si>
  <si>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</si>
  <si>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</si>
  <si>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</si>
  <si>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</si>
  <si>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</si>
  <si>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</si>
  <si>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</si>
  <si>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</si>
  <si>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</si>
  <si>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</si>
  <si>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</si>
  <si>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</si>
  <si>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</si>
  <si>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</si>
  <si>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</si>
  <si>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</si>
  <si>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</si>
  <si>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</si>
  <si>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</si>
  <si>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</si>
  <si>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</si>
  <si>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</si>
  <si>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</si>
  <si>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</si>
  <si>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</si>
  <si>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</si>
  <si>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</si>
  <si>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</si>
  <si>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</si>
  <si>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</si>
  <si>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</si>
  <si>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</si>
  <si>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</si>
  <si>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</si>
  <si>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</si>
  <si>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</si>
  <si>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</si>
  <si>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</si>
  <si>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</si>
  <si>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</si>
  <si>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</si>
  <si>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</si>
  <si>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</si>
  <si>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</si>
  <si>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</si>
  <si>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</si>
  <si>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</si>
  <si>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</si>
  <si>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</si>
  <si>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</si>
  <si>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</si>
  <si>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</si>
  <si>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</si>
  <si>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</si>
  <si>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</si>
  <si>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</si>
  <si>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</si>
  <si>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</si>
  <si>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</si>
  <si>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</si>
  <si>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</si>
  <si>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</si>
  <si>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</si>
  <si>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</si>
  <si>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</si>
  <si>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</si>
  <si>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</si>
  <si>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</si>
  <si>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</si>
  <si>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</si>
  <si>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</si>
  <si>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</si>
  <si>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</si>
  <si>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</si>
  <si>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</si>
  <si>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</si>
  <si>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</si>
  <si>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</si>
  <si>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</si>
  <si>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</si>
  <si>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</si>
  <si>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</si>
  <si>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</si>
  <si>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</si>
  <si>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</si>
  <si>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</si>
  <si>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</si>
  <si>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</si>
  <si>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</si>
  <si>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</si>
  <si>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</si>
  <si>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</si>
  <si>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</si>
  <si>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</si>
  <si>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</si>
  <si>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</si>
  <si>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</si>
  <si>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</si>
  <si>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</si>
  <si>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</si>
  <si>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</si>
  <si>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</si>
  <si>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</si>
  <si>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</si>
  <si>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</si>
  <si>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</si>
  <si>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</si>
  <si>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</si>
  <si>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</si>
  <si>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</si>
  <si>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</si>
  <si>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</si>
  <si>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</si>
  <si>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</si>
  <si>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</si>
  <si>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</si>
  <si>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</si>
  <si>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</si>
  <si>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</si>
  <si>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</si>
  <si>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</si>
  <si>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</si>
  <si>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</si>
  <si>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</si>
  <si>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</si>
  <si>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</si>
  <si>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</si>
  <si>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</si>
  <si>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</si>
  <si>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</si>
  <si>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</si>
  <si>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</si>
  <si>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</si>
  <si>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</si>
  <si>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</si>
  <si>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</si>
  <si>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</si>
  <si>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</si>
  <si>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</si>
  <si>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</si>
  <si>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</si>
  <si>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</si>
  <si>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</si>
  <si>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</si>
  <si>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</si>
  <si>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</si>
  <si>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</si>
  <si>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</si>
  <si>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</si>
  <si>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</si>
  <si>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</si>
  <si>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</si>
  <si>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</si>
  <si>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</si>
  <si>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</si>
  <si>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</si>
  <si>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</si>
  <si>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</si>
  <si>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</si>
  <si>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</si>
  <si>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</si>
  <si>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</si>
  <si>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</si>
  <si>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</si>
  <si>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</si>
  <si>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</si>
  <si>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</si>
  <si>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</si>
  <si>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</si>
  <si>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</si>
  <si>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</si>
  <si>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</si>
  <si>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</si>
  <si>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</si>
  <si>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</si>
  <si>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</si>
  <si>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</si>
  <si>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</si>
  <si>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</si>
  <si>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</si>
  <si>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</si>
  <si>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</si>
  <si>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</si>
  <si>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</si>
  <si>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</si>
  <si>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</si>
  <si>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</si>
  <si>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</si>
  <si>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</si>
  <si>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</si>
  <si>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</si>
  <si>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</si>
  <si>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</si>
  <si>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</si>
  <si>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</si>
  <si>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</si>
  <si>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</si>
  <si>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</si>
  <si>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</si>
  <si>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</si>
  <si>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</si>
  <si>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</si>
  <si>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</si>
  <si>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</si>
  <si>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</si>
  <si>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</si>
  <si>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</si>
  <si>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</si>
  <si>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</si>
  <si>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</si>
  <si>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</si>
  <si>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</si>
  <si>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</si>
  <si>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</si>
  <si>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</si>
  <si>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</si>
  <si>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</si>
  <si>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</si>
  <si>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</si>
  <si>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</si>
  <si>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</si>
  <si>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</si>
  <si>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</si>
  <si>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</si>
  <si>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</si>
  <si>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</si>
  <si>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</si>
  <si>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</si>
  <si>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</si>
  <si>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</si>
  <si>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</si>
  <si>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</si>
  <si>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</si>
  <si>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</si>
  <si>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</si>
  <si>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</si>
  <si>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</si>
  <si>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</si>
  <si>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</si>
  <si>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</si>
  <si>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</si>
  <si>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</si>
  <si>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</si>
  <si>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</si>
  <si>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</si>
  <si>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</si>
  <si>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</si>
  <si>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</si>
  <si>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</si>
  <si>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</si>
  <si>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</si>
  <si>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</si>
  <si>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</si>
  <si>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</si>
  <si>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</si>
  <si>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</si>
  <si>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</si>
  <si>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</si>
  <si>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</si>
  <si>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</si>
  <si>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</si>
  <si>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</si>
  <si>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</si>
  <si>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</si>
  <si>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</si>
  <si>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</si>
  <si>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</si>
  <si>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</si>
  <si>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</si>
  <si>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</si>
  <si>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</si>
  <si>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</si>
  <si>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</si>
  <si>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</si>
  <si>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</si>
  <si>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</si>
  <si>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</si>
  <si>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</si>
  <si>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</si>
  <si>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</si>
  <si>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</si>
  <si>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</si>
  <si>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</si>
  <si>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</si>
  <si>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</si>
  <si>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</si>
  <si>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</si>
  <si>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</si>
  <si>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</si>
  <si>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</si>
  <si>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</si>
  <si>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</si>
  <si>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</si>
  <si>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</si>
  <si>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</si>
  <si>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</si>
  <si>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</si>
  <si>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</si>
  <si>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</si>
  <si>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</si>
  <si>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</si>
  <si>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</si>
  <si>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</si>
  <si>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</si>
  <si>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</si>
  <si>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</si>
  <si>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</si>
  <si>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</si>
  <si>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</si>
  <si>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</si>
  <si>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</si>
  <si>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</si>
  <si>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</si>
  <si>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</si>
  <si>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</si>
  <si>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</si>
  <si>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</si>
  <si>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</si>
  <si>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</si>
  <si>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</si>
  <si>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</si>
  <si>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</si>
  <si>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</si>
  <si>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</si>
  <si>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</si>
  <si>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</si>
  <si>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</si>
  <si>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</si>
  <si>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</si>
  <si>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</si>
  <si>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</si>
  <si>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</si>
  <si>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</si>
  <si>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</si>
  <si>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</si>
  <si>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</si>
  <si>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</si>
  <si>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</si>
  <si>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</si>
  <si>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</si>
  <si>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</si>
  <si>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</si>
  <si>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</si>
  <si>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</si>
  <si>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</si>
  <si>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</si>
  <si>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</si>
  <si>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</si>
  <si>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</si>
  <si>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</si>
  <si>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</si>
  <si>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</si>
  <si>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</si>
  <si>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</si>
  <si>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</si>
  <si>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</si>
  <si>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</si>
  <si>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</si>
  <si>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</si>
  <si>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</si>
  <si>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</si>
  <si>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</si>
  <si>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</si>
  <si>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</si>
  <si>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</si>
  <si>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</si>
  <si>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</si>
  <si>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</si>
  <si>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</si>
  <si>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</si>
  <si>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</si>
  <si>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</si>
  <si>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</si>
  <si>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</si>
  <si>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</si>
  <si>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</si>
  <si>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</si>
  <si>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</si>
  <si>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</si>
  <si>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</si>
  <si>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</si>
  <si>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</si>
  <si>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</si>
  <si>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</si>
  <si>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</si>
  <si>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</si>
  <si>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</si>
  <si>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</si>
  <si>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</si>
  <si>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</si>
  <si>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</si>
  <si>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</si>
  <si>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</si>
  <si>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</si>
  <si>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</si>
  <si>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</si>
  <si>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</si>
  <si>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</si>
  <si>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</si>
  <si>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</si>
  <si>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</si>
  <si>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</si>
  <si>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</si>
  <si>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</si>
  <si>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</si>
  <si>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</si>
  <si>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</si>
  <si>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</si>
  <si>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</si>
  <si>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</si>
  <si>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</si>
  <si>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</si>
  <si>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</si>
  <si>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</si>
  <si>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</si>
  <si>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</si>
  <si>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</si>
  <si>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</si>
  <si>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</si>
  <si>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</si>
  <si>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</si>
  <si>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</si>
  <si>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</si>
  <si>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</si>
  <si>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</si>
  <si>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</si>
  <si>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</si>
  <si>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</si>
  <si>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</si>
  <si>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</si>
  <si>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</si>
  <si>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</si>
  <si>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</si>
  <si>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</si>
  <si>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</si>
  <si>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</si>
  <si>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</si>
  <si>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</si>
  <si>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</si>
  <si>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</si>
  <si>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</si>
  <si>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</si>
  <si>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</si>
  <si>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</si>
  <si>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</si>
  <si>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</si>
  <si>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</si>
  <si>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</si>
  <si>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</si>
  <si>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</si>
  <si>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</si>
  <si>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</si>
  <si>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</si>
  <si>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</si>
  <si>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</si>
  <si>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</si>
  <si>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</si>
  <si>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</si>
  <si>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</si>
  <si>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</si>
  <si>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</si>
  <si>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</si>
  <si>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</si>
  <si>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</si>
  <si>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</si>
  <si>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</si>
  <si>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</si>
  <si>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</si>
  <si>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</si>
  <si>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</si>
  <si>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</si>
  <si>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</si>
  <si>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</si>
  <si>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</si>
  <si>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</si>
  <si>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</si>
  <si>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</si>
  <si>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</si>
  <si>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</si>
  <si>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</si>
  <si>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</si>
  <si>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</si>
  <si>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</si>
  <si>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</si>
  <si>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</si>
  <si>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</si>
  <si>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</si>
  <si>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</si>
  <si>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</si>
  <si>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</si>
  <si>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</si>
  <si>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</si>
  <si>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</si>
  <si>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</si>
  <si>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</si>
  <si>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</si>
  <si>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</si>
  <si>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</si>
  <si>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</si>
  <si>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</si>
  <si>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</si>
  <si>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</si>
  <si>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</si>
  <si>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</si>
  <si>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</si>
  <si>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</si>
  <si>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</si>
  <si>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</si>
  <si>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</si>
  <si>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</si>
  <si>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</si>
  <si>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</si>
  <si>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</si>
  <si>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</si>
  <si>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</si>
  <si>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</si>
  <si>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</si>
  <si>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</si>
  <si>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</si>
  <si>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</si>
  <si>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</si>
  <si>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</si>
  <si>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</si>
  <si>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</si>
  <si>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</si>
  <si>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</si>
  <si>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</si>
  <si>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</si>
  <si>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</si>
  <si>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</si>
  <si>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</si>
  <si>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</si>
  <si>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</si>
  <si>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</si>
  <si>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</si>
  <si>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</si>
  <si>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</si>
  <si>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</si>
  <si>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</si>
  <si>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</si>
  <si>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</si>
  <si>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</si>
  <si>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</si>
  <si>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</si>
  <si>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</si>
  <si>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</si>
  <si>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</si>
  <si>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</si>
  <si>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</si>
  <si>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</si>
  <si>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</si>
  <si>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</si>
  <si>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</si>
  <si>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</si>
  <si>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</si>
  <si>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</si>
  <si>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</si>
  <si>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</si>
  <si>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</si>
  <si>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</si>
  <si>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</si>
  <si>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</si>
  <si>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</si>
  <si>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</si>
  <si>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</si>
  <si>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</si>
  <si>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</si>
  <si>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</si>
  <si>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</si>
  <si>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</si>
  <si>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</si>
  <si>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</si>
  <si>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</si>
  <si>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</si>
  <si>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</si>
  <si>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</si>
  <si>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</si>
  <si>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</si>
  <si>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</si>
  <si>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</si>
  <si>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</si>
  <si>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</si>
  <si>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</si>
  <si>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</si>
  <si>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</si>
  <si>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</si>
  <si>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</si>
  <si>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</si>
  <si>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</si>
  <si>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</si>
  <si>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</si>
  <si>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</si>
  <si>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</si>
  <si>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</si>
  <si>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</si>
  <si>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</si>
  <si>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</si>
  <si>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</si>
  <si>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</si>
  <si>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</si>
  <si>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</si>
  <si>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</si>
  <si>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</si>
  <si>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</si>
  <si>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</si>
  <si>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</si>
  <si>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</si>
  <si>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</si>
  <si>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</si>
  <si>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</si>
  <si>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</si>
  <si>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</si>
  <si>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</si>
  <si>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</si>
  <si>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</si>
  <si>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</si>
  <si>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</si>
  <si>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</si>
  <si>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</si>
  <si>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</si>
  <si>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</si>
  <si>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</si>
  <si>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</si>
  <si>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</si>
  <si>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</si>
  <si>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</si>
  <si>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</si>
  <si>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</si>
  <si>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</si>
  <si>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</si>
  <si>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</si>
  <si>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</si>
  <si>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</si>
  <si>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</si>
  <si>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</si>
  <si>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</si>
  <si>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</si>
  <si>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</si>
  <si>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</si>
  <si>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</si>
  <si>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</si>
  <si>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</si>
  <si>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</si>
  <si>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</si>
  <si>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</si>
  <si>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</si>
  <si>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</si>
  <si>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</si>
  <si>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</si>
  <si>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</si>
  <si>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</si>
  <si>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</si>
  <si>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</si>
  <si>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</si>
  <si>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</si>
  <si>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</si>
  <si>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</si>
  <si>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</si>
  <si>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</si>
  <si>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</si>
  <si>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</si>
  <si>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</si>
  <si>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</si>
  <si>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</si>
  <si>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</si>
  <si>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</si>
  <si>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</si>
  <si>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</si>
  <si>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</si>
  <si>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</si>
  <si>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</si>
  <si>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</si>
  <si>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</si>
  <si>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</si>
  <si>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</si>
  <si>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</si>
  <si>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</si>
  <si>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</si>
  <si>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</si>
  <si>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</si>
  <si>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</si>
  <si>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</si>
  <si>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</si>
  <si>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</si>
  <si>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</si>
  <si>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</si>
  <si>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</si>
  <si>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</si>
  <si>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</si>
  <si>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</si>
  <si>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</si>
  <si>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</si>
  <si>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</si>
  <si>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</si>
  <si>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</si>
  <si>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</si>
  <si>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</si>
  <si>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</si>
  <si>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</si>
  <si>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</si>
  <si>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</si>
  <si>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</si>
  <si>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</si>
  <si>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</si>
  <si>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</si>
  <si>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</si>
  <si>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</si>
  <si>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</si>
  <si>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</si>
  <si>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</si>
  <si>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</si>
  <si>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</si>
  <si>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</si>
  <si>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</si>
  <si>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</si>
  <si>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</si>
  <si>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</si>
  <si>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</si>
  <si>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</si>
  <si>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</si>
  <si>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</si>
  <si>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</si>
  <si>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</si>
  <si>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</si>
  <si>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</si>
  <si>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</si>
  <si>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</si>
  <si>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</si>
  <si>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</si>
  <si>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</si>
  <si>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</si>
  <si>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</si>
  <si>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</si>
  <si>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</si>
  <si>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</si>
  <si>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</si>
  <si>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</si>
  <si>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</si>
  <si>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</si>
  <si>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</si>
  <si>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</si>
  <si>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</si>
  <si>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</si>
  <si>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</si>
  <si>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</si>
  <si>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</si>
  <si>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</si>
  <si>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</si>
  <si>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</si>
  <si>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</si>
  <si>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</si>
  <si>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</si>
  <si>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</si>
  <si>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</si>
  <si>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</si>
  <si>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</si>
  <si>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</si>
  <si>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</si>
  <si>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</si>
  <si>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</si>
  <si>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</si>
  <si>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</si>
  <si>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</si>
  <si>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</si>
  <si>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</si>
  <si>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</si>
  <si>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</si>
  <si>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</si>
  <si>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</si>
  <si>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</si>
  <si>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</si>
  <si>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</si>
  <si>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</si>
  <si>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</si>
  <si>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</si>
  <si>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</si>
  <si>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</si>
  <si>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</si>
  <si>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</si>
  <si>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</si>
  <si>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</si>
  <si>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</si>
  <si>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</si>
  <si>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</si>
  <si>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</si>
  <si>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</si>
  <si>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</si>
  <si>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</si>
  <si>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</si>
  <si>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</si>
  <si>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</si>
  <si>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</si>
  <si>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</si>
  <si>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</si>
  <si>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</si>
  <si>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</si>
  <si>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</si>
  <si>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</si>
  <si>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</si>
  <si>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</si>
  <si>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</si>
  <si>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</si>
  <si>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</si>
  <si>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</si>
  <si>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</si>
  <si>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</si>
  <si>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</si>
  <si>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</si>
  <si>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</si>
  <si>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</si>
  <si>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</si>
  <si>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</si>
  <si>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</si>
  <si>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</si>
  <si>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</si>
  <si>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</si>
  <si>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</si>
  <si>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</si>
  <si>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</si>
  <si>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</si>
  <si>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</si>
  <si>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</si>
  <si>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</si>
  <si>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</si>
  <si>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</si>
  <si>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</si>
  <si>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</si>
  <si>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</si>
  <si>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</si>
  <si>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</si>
  <si>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</si>
  <si>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</si>
  <si>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</si>
  <si>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</si>
  <si>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</si>
  <si>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</si>
  <si>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</si>
  <si>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</si>
  <si>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</si>
  <si>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</si>
  <si>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</si>
  <si>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</si>
  <si>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</si>
  <si>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</si>
  <si>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</si>
  <si>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</si>
  <si>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</si>
  <si>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</si>
  <si>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</si>
  <si>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</si>
  <si>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</si>
  <si>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</si>
  <si>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</si>
  <si>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</si>
  <si>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</si>
  <si>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</si>
  <si>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</si>
  <si>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</si>
  <si>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</si>
  <si>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</si>
  <si>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</si>
  <si>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</si>
  <si>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</si>
  <si>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</si>
  <si>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</si>
  <si>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</si>
  <si>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</si>
  <si>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</si>
  <si>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</si>
  <si>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</si>
  <si>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</si>
  <si>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</si>
  <si>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</si>
  <si>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</si>
  <si>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</si>
  <si>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</si>
  <si>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</si>
  <si>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</si>
  <si>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</si>
  <si>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</si>
  <si>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</si>
  <si>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</si>
  <si>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</si>
  <si>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</si>
  <si>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</si>
  <si>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</si>
  <si>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</si>
  <si>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</si>
  <si>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</si>
  <si>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</si>
  <si>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</si>
  <si>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</si>
  <si>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</si>
  <si>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</si>
  <si>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</si>
  <si>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</si>
  <si>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</si>
  <si>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</si>
  <si>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</si>
  <si>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</si>
  <si>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</si>
  <si>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</si>
  <si>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</si>
  <si>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</si>
  <si>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</si>
  <si>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</si>
  <si>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</si>
  <si>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</si>
  <si>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</si>
  <si>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</si>
  <si>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</si>
  <si>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</si>
  <si>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</si>
  <si>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</si>
  <si>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</si>
  <si>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</si>
  <si>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</si>
  <si>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</si>
  <si>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</si>
  <si>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</si>
  <si>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</si>
  <si>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</si>
  <si>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</si>
  <si>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</si>
  <si>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</si>
  <si>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</si>
  <si>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</si>
  <si>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</si>
  <si>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</si>
  <si>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</si>
  <si>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</si>
  <si>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</si>
  <si>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</si>
  <si>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</si>
  <si>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</si>
  <si>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</si>
  <si>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</si>
  <si>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</si>
  <si>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</si>
  <si>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</si>
  <si>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</si>
  <si>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</si>
  <si>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</si>
  <si>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</si>
  <si>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</si>
  <si>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</si>
  <si>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</si>
  <si>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</si>
  <si>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</si>
  <si>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</si>
  <si>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</si>
  <si>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</si>
  <si>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</si>
  <si>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</si>
  <si>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</si>
  <si>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</si>
  <si>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</si>
  <si>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</si>
  <si>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</si>
  <si>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</si>
  <si>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</si>
  <si>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</si>
  <si>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</si>
  <si>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</si>
  <si>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</si>
  <si>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</si>
  <si>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</si>
  <si>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</si>
  <si>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</si>
  <si>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</si>
  <si>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</si>
  <si>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</si>
  <si>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</si>
  <si>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</si>
  <si>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</si>
  <si>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</si>
  <si>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</si>
  <si>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</si>
  <si>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</si>
  <si>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</si>
  <si>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</si>
  <si>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</si>
  <si>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</si>
  <si>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</si>
  <si>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</si>
  <si>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</si>
  <si>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</si>
  <si>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</si>
  <si>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</si>
  <si>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</si>
  <si>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</si>
  <si>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</si>
  <si>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</si>
  <si>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</si>
  <si>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</si>
  <si>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</si>
  <si>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</si>
  <si>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</si>
  <si>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</si>
  <si>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</si>
  <si>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</si>
  <si>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</si>
  <si>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</si>
  <si>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</si>
  <si>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</si>
  <si>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</si>
  <si>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</si>
  <si>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</si>
  <si>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</si>
  <si>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</si>
  <si>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</si>
  <si>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</si>
  <si>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</si>
  <si>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</si>
  <si>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</si>
  <si>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</si>
  <si>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</si>
  <si>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</si>
  <si>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</si>
  <si>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</si>
  <si>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</si>
  <si>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</si>
  <si>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</si>
  <si>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</si>
  <si>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</si>
  <si>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</si>
  <si>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</si>
  <si>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</si>
  <si>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</si>
  <si>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</si>
  <si>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</si>
  <si>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</si>
  <si>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</si>
  <si>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</si>
  <si>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</si>
  <si>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</si>
  <si>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</si>
  <si>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</si>
  <si>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</si>
  <si>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</si>
  <si>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</si>
  <si>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</si>
  <si>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</si>
  <si>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</si>
  <si>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</si>
  <si>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</si>
  <si>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</si>
  <si>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</si>
  <si>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</si>
  <si>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</si>
  <si>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</si>
  <si>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</si>
  <si>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</si>
  <si>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</si>
  <si>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</si>
  <si>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</si>
  <si>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</si>
  <si>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</si>
  <si>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</si>
  <si>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</si>
  <si>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</si>
  <si>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</si>
  <si>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</si>
  <si>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</si>
  <si>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</si>
  <si>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</si>
  <si>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</si>
  <si>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</si>
  <si>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</si>
  <si>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</si>
  <si>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</si>
  <si>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</si>
  <si>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</si>
  <si>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</si>
  <si>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</si>
  <si>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</si>
  <si>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</si>
  <si>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</si>
  <si>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</si>
  <si>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</si>
  <si>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</si>
  <si>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</si>
  <si>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</si>
  <si>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</si>
  <si>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</si>
  <si>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</si>
  <si>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</si>
  <si>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</si>
  <si>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</si>
  <si>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</si>
  <si>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</si>
  <si>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</si>
  <si>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</si>
  <si>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</si>
  <si>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</si>
  <si>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</si>
  <si>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</si>
  <si>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</si>
  <si>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</si>
  <si>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</si>
  <si>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</si>
  <si>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</si>
  <si>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</si>
  <si>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</si>
  <si>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</si>
  <si>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</si>
  <si>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</si>
  <si>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</si>
  <si>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</si>
  <si>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</si>
  <si>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</si>
  <si>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</si>
  <si>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</si>
  <si>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</si>
  <si>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</si>
  <si>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</si>
  <si>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</si>
  <si>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</si>
  <si>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</si>
  <si>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</si>
  <si>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</si>
  <si>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</si>
  <si>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</si>
  <si>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</si>
  <si>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</si>
  <si>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</si>
  <si>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</si>
  <si>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</si>
  <si>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</si>
  <si>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</si>
  <si>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</si>
  <si>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</si>
  <si>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</si>
  <si>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</si>
  <si>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</si>
  <si>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</si>
  <si>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</si>
  <si>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</si>
  <si>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</si>
  <si>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</si>
  <si>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</si>
  <si>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</si>
  <si>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</si>
  <si>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</si>
  <si>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</si>
  <si>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</si>
  <si>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</si>
  <si>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</si>
  <si>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</si>
  <si>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</si>
  <si>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</si>
  <si>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</si>
  <si>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</si>
  <si>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</si>
  <si>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</si>
  <si>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</si>
  <si>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</si>
  <si>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</si>
  <si>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</si>
  <si>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</si>
  <si>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</si>
  <si>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</si>
  <si>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</si>
  <si>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</si>
  <si>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</si>
  <si>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</si>
  <si>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</si>
  <si>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</si>
  <si>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</si>
  <si>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</si>
  <si>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</si>
  <si>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</si>
  <si>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</si>
  <si>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</si>
  <si>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</si>
  <si>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</si>
  <si>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</si>
  <si>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</si>
  <si>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</si>
  <si>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</si>
  <si>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</si>
  <si>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</si>
  <si>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</si>
  <si>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</si>
  <si>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</si>
  <si>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</si>
  <si>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</si>
  <si>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</si>
  <si>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</si>
  <si>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</si>
  <si>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</si>
  <si>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</si>
  <si>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</si>
  <si>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</si>
  <si>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</si>
  <si>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</si>
  <si>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</si>
  <si>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</si>
  <si>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</si>
  <si>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</si>
  <si>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</si>
  <si>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</si>
  <si>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</si>
  <si>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</si>
  <si>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</si>
  <si>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</si>
  <si>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</si>
  <si>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</si>
  <si>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</si>
  <si>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</si>
  <si>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</si>
  <si>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</si>
  <si>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</si>
  <si>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</si>
  <si>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</si>
  <si>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</si>
  <si>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</si>
  <si>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</si>
  <si>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</si>
  <si>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</si>
  <si>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</si>
  <si>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</si>
  <si>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</si>
  <si>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</si>
  <si>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</si>
  <si>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</si>
  <si>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</si>
  <si>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</si>
  <si>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</si>
  <si>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</si>
  <si>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</si>
  <si>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</si>
  <si>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</si>
  <si>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</si>
  <si>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</si>
  <si>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</si>
  <si>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</si>
  <si>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</si>
  <si>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</si>
  <si>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</si>
  <si>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</si>
  <si>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</si>
  <si>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</si>
  <si>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</si>
  <si>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</si>
  <si>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</si>
  <si>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</si>
  <si>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</si>
  <si>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</si>
  <si>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</si>
  <si>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</si>
  <si>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</si>
  <si>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</si>
  <si>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</si>
  <si>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</si>
  <si>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</si>
  <si>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</si>
  <si>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</si>
  <si>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</si>
  <si>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</si>
  <si>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</si>
  <si>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</si>
  <si>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</si>
  <si>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</si>
  <si>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</si>
  <si>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</si>
  <si>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</si>
  <si>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</si>
  <si>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</si>
  <si>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</si>
  <si>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</si>
  <si>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</si>
  <si>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</si>
  <si>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</si>
  <si>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</si>
  <si>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</si>
  <si>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</si>
  <si>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</si>
  <si>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</si>
  <si>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</si>
  <si>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</si>
  <si>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</si>
  <si>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</si>
  <si>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</si>
  <si>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</si>
  <si>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</si>
  <si>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</si>
  <si>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</si>
  <si>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</si>
  <si>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</si>
  <si>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</si>
  <si>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</si>
  <si>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</si>
  <si>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</si>
  <si>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</si>
  <si>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</si>
  <si>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</si>
  <si>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</si>
  <si>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</si>
  <si>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</si>
  <si>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</si>
  <si>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</si>
  <si>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</si>
  <si>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</si>
  <si>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</si>
  <si>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</si>
  <si>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</si>
  <si>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</si>
  <si>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</si>
  <si>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</si>
  <si>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</si>
  <si>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</si>
  <si>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</si>
  <si>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</si>
  <si>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</si>
  <si>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</si>
  <si>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</si>
  <si>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</si>
  <si>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</si>
  <si>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</si>
  <si>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</si>
  <si>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</si>
  <si>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</si>
  <si>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</si>
  <si>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</si>
  <si>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</si>
  <si>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</si>
  <si>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</si>
  <si>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</si>
  <si>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</si>
  <si>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</si>
  <si>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</si>
  <si>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</si>
  <si>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</si>
  <si>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</si>
  <si>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</si>
  <si>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</si>
  <si>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</si>
  <si>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</si>
  <si>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</si>
  <si>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</si>
  <si>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</si>
  <si>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</si>
  <si>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</si>
  <si>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</si>
  <si>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</si>
  <si>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</si>
  <si>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</si>
  <si>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</si>
  <si>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</si>
  <si>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</si>
  <si>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</si>
  <si>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</si>
  <si>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</si>
  <si>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</si>
  <si>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</si>
  <si>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</si>
  <si>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</si>
  <si>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</si>
  <si>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</si>
  <si>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</si>
  <si>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</si>
  <si>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</si>
  <si>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</si>
  <si>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</si>
  <si>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</si>
  <si>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</si>
  <si>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</si>
  <si>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</si>
  <si>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</si>
  <si>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</si>
  <si>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</si>
  <si>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</si>
  <si>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</si>
  <si>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</si>
  <si>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</si>
  <si>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</si>
  <si>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</si>
  <si>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</si>
  <si>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</si>
  <si>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</si>
  <si>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</si>
  <si>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</si>
  <si>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</si>
  <si>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</si>
  <si>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</si>
  <si>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</si>
  <si>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</si>
  <si>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</si>
  <si>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</si>
  <si>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</si>
  <si>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</si>
  <si>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</si>
  <si>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</si>
  <si>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</si>
  <si>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</si>
  <si>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</si>
  <si>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</si>
  <si>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</si>
  <si>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</si>
  <si>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</si>
  <si>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</si>
  <si>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</si>
  <si>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</si>
  <si>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</si>
  <si>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</si>
  <si>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</si>
  <si>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</si>
  <si>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</si>
  <si>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</si>
  <si>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</si>
  <si>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</si>
  <si>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</si>
  <si>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</si>
  <si>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</si>
  <si>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</si>
  <si>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</si>
  <si>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</si>
  <si>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</si>
  <si>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</si>
  <si>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</si>
  <si>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</si>
  <si>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</si>
  <si>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</si>
  <si>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</si>
  <si>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</si>
  <si>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</si>
  <si>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</si>
  <si>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</si>
  <si>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</si>
  <si>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</si>
  <si>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</si>
  <si>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</si>
  <si>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</si>
  <si>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</si>
  <si>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</si>
  <si>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</si>
  <si>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</si>
  <si>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</si>
  <si>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</si>
  <si>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</si>
  <si>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</si>
  <si>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</si>
  <si>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</si>
  <si>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</si>
  <si>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</si>
  <si>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</si>
  <si>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</si>
  <si>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</si>
  <si>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</si>
  <si>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</si>
  <si>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</si>
  <si>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</si>
  <si>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</si>
  <si>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</si>
  <si>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</si>
  <si>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</si>
  <si>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</si>
  <si>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</si>
  <si>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</si>
  <si>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</si>
  <si>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</si>
  <si>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</si>
  <si>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</si>
  <si>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</si>
  <si>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</si>
  <si>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</si>
  <si>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</si>
  <si>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</si>
  <si>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</si>
  <si>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</si>
  <si>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</si>
  <si>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</si>
  <si>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</si>
  <si>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</si>
  <si>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</si>
  <si>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</si>
  <si>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</si>
  <si>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</si>
  <si>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</si>
  <si>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</si>
  <si>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</si>
  <si>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</si>
  <si>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</si>
  <si>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</si>
  <si>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</si>
  <si>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</si>
  <si>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</si>
  <si>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</si>
  <si>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</si>
  <si>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</si>
  <si>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</si>
  <si>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</si>
  <si>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</si>
  <si>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</si>
  <si>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</si>
  <si>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</si>
  <si>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</si>
  <si>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</si>
  <si>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</si>
  <si>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</si>
  <si>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</si>
  <si>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</si>
  <si>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</si>
  <si>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</si>
  <si>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</si>
  <si>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</si>
  <si>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</si>
  <si>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</si>
  <si>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</si>
  <si>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</si>
  <si>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</si>
  <si>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</si>
  <si>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</si>
  <si>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</si>
  <si>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</si>
  <si>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</si>
  <si>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</si>
  <si>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</si>
  <si>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</si>
  <si>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</si>
  <si>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</si>
  <si>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</si>
  <si>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</si>
  <si>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</si>
  <si>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</si>
  <si>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</si>
  <si>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</si>
  <si>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</si>
  <si>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</si>
  <si>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</si>
  <si>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</si>
  <si>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</si>
  <si>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</si>
  <si>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</si>
  <si>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</si>
  <si>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</si>
  <si>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</si>
  <si>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</si>
  <si>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</si>
  <si>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</si>
  <si>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</si>
  <si>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</si>
  <si>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</si>
  <si>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</si>
  <si>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</si>
  <si>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</si>
  <si>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</si>
  <si>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</si>
  <si>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</si>
  <si>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</si>
  <si>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</si>
  <si>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</si>
  <si>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</si>
  <si>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</si>
  <si>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</si>
  <si>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</si>
  <si>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</si>
  <si>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</si>
  <si>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</si>
  <si>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</si>
  <si>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</si>
  <si>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</si>
  <si>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</si>
  <si>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</si>
  <si>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</si>
  <si>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</si>
  <si>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</si>
  <si>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</si>
  <si>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</si>
  <si>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</si>
  <si>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</si>
  <si>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</si>
  <si>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</si>
  <si>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</si>
  <si>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</si>
  <si>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</si>
  <si>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</si>
  <si>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</si>
  <si>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</si>
  <si>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</si>
  <si>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</si>
  <si>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</si>
  <si>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</si>
  <si>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</si>
  <si>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</si>
  <si>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</si>
  <si>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</si>
  <si>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</si>
  <si>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</si>
  <si>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</si>
  <si>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</si>
  <si>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</si>
  <si>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</si>
  <si>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</si>
  <si>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</si>
  <si>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</si>
  <si>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</si>
  <si>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</si>
  <si>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</si>
  <si>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</si>
  <si>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</si>
  <si>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</si>
  <si>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</si>
  <si>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</si>
  <si>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</si>
  <si>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</si>
  <si>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</si>
  <si>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</si>
  <si>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</si>
  <si>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</si>
  <si>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</si>
  <si>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</si>
  <si>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</si>
  <si>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</si>
  <si>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</si>
  <si>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</si>
  <si>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</si>
  <si>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</si>
  <si>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</si>
  <si>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</si>
  <si>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</si>
  <si>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</si>
  <si>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</si>
  <si>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</si>
  <si>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</si>
  <si>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</si>
  <si>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</si>
  <si>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</si>
  <si>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</si>
  <si>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</si>
  <si>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</si>
  <si>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</si>
  <si>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</si>
  <si>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</si>
  <si>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</si>
  <si>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</si>
  <si>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</si>
  <si>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</si>
  <si>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</si>
  <si>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</si>
  <si>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</si>
  <si>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</si>
  <si>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</si>
  <si>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</si>
  <si>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</si>
  <si>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</si>
  <si>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</si>
  <si>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</si>
  <si>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</si>
  <si>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</si>
  <si>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</si>
  <si>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</si>
  <si>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</si>
  <si>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</si>
  <si>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</si>
  <si>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</si>
  <si>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</si>
  <si>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</si>
  <si>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</si>
  <si>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</si>
  <si>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</si>
  <si>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</si>
  <si>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</si>
  <si>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</si>
  <si>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</si>
  <si>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</si>
  <si>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</si>
  <si>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</si>
  <si>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</si>
  <si>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</si>
  <si>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</si>
  <si>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</si>
  <si>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</si>
  <si>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</si>
  <si>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</si>
  <si>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</si>
  <si>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</si>
  <si>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</si>
  <si>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</si>
  <si>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</si>
  <si>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</si>
  <si>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</si>
  <si>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</si>
  <si>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</si>
  <si>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</si>
  <si>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</si>
  <si>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</si>
  <si>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</si>
  <si>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</si>
  <si>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</si>
  <si>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</si>
  <si>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</si>
  <si>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</si>
  <si>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</si>
  <si>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</si>
  <si>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</si>
  <si>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</si>
  <si>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</si>
  <si>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</si>
  <si>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</si>
  <si>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</si>
  <si>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</si>
  <si>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</si>
  <si>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</si>
  <si>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</si>
  <si>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</si>
  <si>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</si>
  <si>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</si>
  <si>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</si>
  <si>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</si>
  <si>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</si>
  <si>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</si>
  <si>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</si>
  <si>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</si>
  <si>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</si>
  <si>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</si>
  <si>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</si>
  <si>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</si>
  <si>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</si>
  <si>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</si>
  <si>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</si>
  <si>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</si>
  <si>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</si>
  <si>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</si>
  <si>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</si>
  <si>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</si>
  <si>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</si>
  <si>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</si>
  <si>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</si>
  <si>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</si>
  <si>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</si>
  <si>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</si>
  <si>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</si>
  <si>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</si>
  <si>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</si>
  <si>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</si>
  <si>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</si>
  <si>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</si>
  <si>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</si>
  <si>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</si>
  <si>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</si>
  <si>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</si>
  <si>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</si>
  <si>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</si>
  <si>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</si>
  <si>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</si>
  <si>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</si>
  <si>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</si>
  <si>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</si>
  <si>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</si>
  <si>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</si>
  <si>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</si>
  <si>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</si>
  <si>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</si>
  <si>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</si>
  <si>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</si>
  <si>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</si>
  <si>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</si>
  <si>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</si>
  <si>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</si>
  <si>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</si>
  <si>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</si>
  <si>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</si>
  <si>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</si>
  <si>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</si>
  <si>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</si>
  <si>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</si>
  <si>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</si>
  <si>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</si>
  <si>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</si>
  <si>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</si>
  <si>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</si>
  <si>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</si>
  <si>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</si>
  <si>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</si>
  <si>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</si>
  <si>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</si>
  <si>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</si>
  <si>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</si>
  <si>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</si>
  <si>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</si>
  <si>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</si>
  <si>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</si>
  <si>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</si>
  <si>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</si>
  <si>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</si>
  <si>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</si>
  <si>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</si>
  <si>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</si>
  <si>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</si>
  <si>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</si>
  <si>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</si>
  <si>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</si>
  <si>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</si>
  <si>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</si>
  <si>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</si>
  <si>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</si>
  <si>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</si>
  <si>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</si>
  <si>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</si>
  <si>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</si>
  <si>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</si>
  <si>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</si>
  <si>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</si>
  <si>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</si>
  <si>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</si>
  <si>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</si>
  <si>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</si>
  <si>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</si>
  <si>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</si>
  <si>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</si>
  <si>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</si>
  <si>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</si>
  <si>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</si>
  <si>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</si>
  <si>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</si>
  <si>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</si>
  <si>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</si>
  <si>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</si>
  <si>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</si>
  <si>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</si>
  <si>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</si>
  <si>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</si>
  <si>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</si>
  <si>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</si>
  <si>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</si>
  <si>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</si>
  <si>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</si>
  <si>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</si>
  <si>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</si>
  <si>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</si>
  <si>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</si>
  <si>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</si>
  <si>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</si>
  <si>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</si>
  <si>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</si>
  <si>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</si>
  <si>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</si>
  <si>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</si>
  <si>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</si>
  <si>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</si>
  <si>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</si>
  <si>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</si>
  <si>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</si>
  <si>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</si>
  <si>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</si>
  <si>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</si>
  <si>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</si>
  <si>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</si>
  <si>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</si>
  <si>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</si>
  <si>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</si>
  <si>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</si>
  <si>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</si>
  <si>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</si>
  <si>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</si>
  <si>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</si>
  <si>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</si>
  <si>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</si>
  <si>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</si>
  <si>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</si>
  <si>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</si>
  <si>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</si>
  <si>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</si>
  <si>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</si>
  <si>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</si>
  <si>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</si>
  <si>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</si>
  <si>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</si>
  <si>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</si>
  <si>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</si>
  <si>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</si>
  <si>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</si>
  <si>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</si>
  <si>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</si>
  <si>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</si>
  <si>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</si>
  <si>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</si>
  <si>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</si>
  <si>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</si>
  <si>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</si>
  <si>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</si>
  <si>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</si>
  <si>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</si>
  <si>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</si>
  <si>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</si>
  <si>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</si>
  <si>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</si>
  <si>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</si>
  <si>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</si>
  <si>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</si>
  <si>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</si>
  <si>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</si>
  <si>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</si>
  <si>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</si>
  <si>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</si>
  <si>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</si>
  <si>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</si>
  <si>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</si>
  <si>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</si>
  <si>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</si>
  <si>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</si>
  <si>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</si>
  <si>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</si>
  <si>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</si>
  <si>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</si>
  <si>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</si>
  <si>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</si>
  <si>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</si>
  <si>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</si>
  <si>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</si>
  <si>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</si>
  <si>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</si>
  <si>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</si>
  <si>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</si>
  <si>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</si>
  <si>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</si>
  <si>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</si>
  <si>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</si>
  <si>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</si>
  <si>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</si>
  <si>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</si>
  <si>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</si>
  <si>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</si>
  <si>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</si>
  <si>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</si>
  <si>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</si>
  <si>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</si>
  <si>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</si>
  <si>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</si>
  <si>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</si>
  <si>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</si>
  <si>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</si>
  <si>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</si>
  <si>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</si>
  <si>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</si>
  <si>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</si>
  <si>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</si>
  <si>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</si>
  <si>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</si>
  <si>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</si>
  <si>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</si>
  <si>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</si>
  <si>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</si>
  <si>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</si>
  <si>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</si>
  <si>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</si>
  <si>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</si>
  <si>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</si>
  <si>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</si>
  <si>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</si>
  <si>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</si>
  <si>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</si>
  <si>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</si>
  <si>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</si>
  <si>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</si>
  <si>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</si>
  <si>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</si>
  <si>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</si>
  <si>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</si>
  <si>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</si>
  <si>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</si>
  <si>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</si>
  <si>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</si>
  <si>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</si>
  <si>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</si>
  <si>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</si>
  <si>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</si>
  <si>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</si>
  <si>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</si>
  <si>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</si>
  <si>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</si>
  <si>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</si>
  <si>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</si>
  <si>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</si>
  <si>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</si>
  <si>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</si>
  <si>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</si>
  <si>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</si>
  <si>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</si>
  <si>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</si>
  <si>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</si>
  <si>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</si>
  <si>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</si>
  <si>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</si>
  <si>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</si>
  <si>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</si>
  <si>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</si>
  <si>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</si>
  <si>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</si>
  <si>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</si>
  <si>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</si>
  <si>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</si>
  <si>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</si>
  <si>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</si>
  <si>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</si>
  <si>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</si>
  <si>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</si>
  <si>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</si>
  <si>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</si>
  <si>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</si>
  <si>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</si>
  <si>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</si>
  <si>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</si>
  <si>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</si>
  <si>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</si>
  <si>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</si>
  <si>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</si>
  <si>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</si>
  <si>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</si>
  <si>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</si>
  <si>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</si>
  <si>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</si>
  <si>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</si>
  <si>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</si>
  <si>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</si>
  <si>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</si>
  <si>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</si>
  <si>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</si>
  <si>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</si>
  <si>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</si>
  <si>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</si>
  <si>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</si>
  <si>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</si>
  <si>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</si>
  <si>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</si>
  <si>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</si>
  <si>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</si>
  <si>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</si>
  <si>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</si>
  <si>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</si>
  <si>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</si>
  <si>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</si>
  <si>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</si>
  <si>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</si>
  <si>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</si>
  <si>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</si>
  <si>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</si>
  <si>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</si>
  <si>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</si>
  <si>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</si>
  <si>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</si>
  <si>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</si>
  <si>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</si>
  <si>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</si>
  <si>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</si>
  <si>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</si>
  <si>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</si>
  <si>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</si>
  <si>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</si>
  <si>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</si>
  <si>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</si>
  <si>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</si>
  <si>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</si>
  <si>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</si>
  <si>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</si>
  <si>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</si>
  <si>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</si>
  <si>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</si>
  <si>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</si>
  <si>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</si>
  <si>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</si>
  <si>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</si>
  <si>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</si>
  <si>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</si>
  <si>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</si>
  <si>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</si>
  <si>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</si>
  <si>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</si>
  <si>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</si>
  <si>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</si>
  <si>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</si>
  <si>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</si>
  <si>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</si>
  <si>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</si>
  <si>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</si>
  <si>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</si>
  <si>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</si>
  <si>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</si>
  <si>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</si>
  <si>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</si>
  <si>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</si>
  <si>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</si>
  <si>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</si>
  <si>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</si>
  <si>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</si>
  <si>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</si>
  <si>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</si>
  <si>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</si>
  <si>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</si>
  <si>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</si>
  <si>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</si>
  <si>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</si>
  <si>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</si>
  <si>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</si>
  <si>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</si>
  <si>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</si>
  <si>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</si>
  <si>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</si>
  <si>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</si>
  <si>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</si>
  <si>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</si>
  <si>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</si>
  <si>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</si>
  <si>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</si>
  <si>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</si>
  <si>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</si>
  <si>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</si>
  <si>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</si>
  <si>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</si>
  <si>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</si>
  <si>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</si>
  <si>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</si>
  <si>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</si>
  <si>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</si>
  <si>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</si>
  <si>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</si>
  <si>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</si>
  <si>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</si>
  <si>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</si>
  <si>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</si>
  <si>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</si>
  <si>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</si>
  <si>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</si>
  <si>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</si>
  <si>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</si>
  <si>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</si>
  <si>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</si>
  <si>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</si>
  <si>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</si>
  <si>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</si>
  <si>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</si>
  <si>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</si>
  <si>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</si>
  <si>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</si>
  <si>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</si>
  <si>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</si>
  <si>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</si>
  <si>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</si>
  <si>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</si>
  <si>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</si>
  <si>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</si>
  <si>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</si>
  <si>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</si>
  <si>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</si>
  <si>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</si>
  <si>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</si>
  <si>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</si>
  <si>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</si>
  <si>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</si>
  <si>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</si>
  <si>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</si>
  <si>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</si>
  <si>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</si>
  <si>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</si>
  <si>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</si>
  <si>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</si>
  <si>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</si>
  <si>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</si>
  <si>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</si>
  <si>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</si>
  <si>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</si>
  <si>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</si>
  <si>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</si>
  <si>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</si>
  <si>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</si>
  <si>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</si>
  <si>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</si>
  <si>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</si>
  <si>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</si>
  <si>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</si>
  <si>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</si>
  <si>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</si>
  <si>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</si>
  <si>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</si>
  <si>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</si>
  <si>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</si>
  <si>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</si>
  <si>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</si>
  <si>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</si>
  <si>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</si>
  <si>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</si>
  <si>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</si>
  <si>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</si>
  <si>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</si>
  <si>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</si>
  <si>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</si>
  <si>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</si>
  <si>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</si>
  <si>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</si>
  <si>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</si>
  <si>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</si>
  <si>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</si>
  <si>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</si>
  <si>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</si>
  <si>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</si>
  <si>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</si>
  <si>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</si>
  <si>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</si>
  <si>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</si>
  <si>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</si>
  <si>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</si>
  <si>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</si>
  <si>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</si>
  <si>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</si>
  <si>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</si>
  <si>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</si>
  <si>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</si>
  <si>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</si>
  <si>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</si>
  <si>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</si>
  <si>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</si>
  <si>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</si>
  <si>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</si>
  <si>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</si>
  <si>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</si>
  <si>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</si>
  <si>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</si>
  <si>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</si>
  <si>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</si>
  <si>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</si>
  <si>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</si>
  <si>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</si>
  <si>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</si>
  <si>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</si>
  <si>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</si>
  <si>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</si>
  <si>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</si>
  <si>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</si>
  <si>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</si>
  <si>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</si>
  <si>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</si>
  <si>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</si>
  <si>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</si>
  <si>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</si>
  <si>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</si>
  <si>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</si>
  <si>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</si>
  <si>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</si>
  <si>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</si>
  <si>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</si>
  <si>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</si>
  <si>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</si>
  <si>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</si>
  <si>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</si>
  <si>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</si>
  <si>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</si>
  <si>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</si>
  <si>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</si>
  <si>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</si>
  <si>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</si>
  <si>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</si>
  <si>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</si>
  <si>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</si>
  <si>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</si>
  <si>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</si>
  <si>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</si>
  <si>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</si>
  <si>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</si>
  <si>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</si>
  <si>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</si>
  <si>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</si>
  <si>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</si>
  <si>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</si>
  <si>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</si>
  <si>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</si>
  <si>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</si>
  <si>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</si>
  <si>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</si>
  <si>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</si>
  <si>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</si>
  <si>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</si>
  <si>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</si>
  <si>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</si>
  <si>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</si>
  <si>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</si>
  <si>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</si>
  <si>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</si>
  <si>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</si>
  <si>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</si>
  <si>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</si>
  <si>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</si>
  <si>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</si>
  <si>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</si>
  <si>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</si>
  <si>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</si>
  <si>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</si>
  <si>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</si>
  <si>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</si>
  <si>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</si>
  <si>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</si>
  <si>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</si>
  <si>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</si>
  <si>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</si>
  <si>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</si>
  <si>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</si>
  <si>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</si>
  <si>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</si>
  <si>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</si>
  <si>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</si>
  <si>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</si>
  <si>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</si>
  <si>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</si>
  <si>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</si>
  <si>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</si>
  <si>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</si>
  <si>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</si>
  <si>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</si>
  <si>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</si>
  <si>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</si>
  <si>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</si>
  <si>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</si>
  <si>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</si>
  <si>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</si>
  <si>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</si>
  <si>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</si>
  <si>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</si>
  <si>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</si>
  <si>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</si>
  <si>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</si>
  <si>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</si>
  <si>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</si>
  <si>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</si>
  <si>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</si>
  <si>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</si>
  <si>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</si>
  <si>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</si>
  <si>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</si>
  <si>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</si>
  <si>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</si>
  <si>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</si>
  <si>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</si>
  <si>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</si>
  <si>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</si>
  <si>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</si>
  <si>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</si>
  <si>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</si>
  <si>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</si>
  <si>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</si>
  <si>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</si>
  <si>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</si>
  <si>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</si>
  <si>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</si>
  <si>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</si>
  <si>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</si>
  <si>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</si>
  <si>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</si>
  <si>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</si>
  <si>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</si>
  <si>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</si>
  <si>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</si>
  <si>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</si>
  <si>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</si>
  <si>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</si>
  <si>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</si>
  <si>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</si>
  <si>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</si>
  <si>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</si>
  <si>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</si>
  <si>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</si>
  <si>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</si>
  <si>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</si>
  <si>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</si>
  <si>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</si>
  <si>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</si>
  <si>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</si>
  <si>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</si>
  <si>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</si>
  <si>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</si>
  <si>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</si>
  <si>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</si>
  <si>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</si>
  <si>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</si>
  <si>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</si>
  <si>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</si>
  <si>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</si>
  <si>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</si>
  <si>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</si>
  <si>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</si>
  <si>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</si>
  <si>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</si>
  <si>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</si>
  <si>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</si>
  <si>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</si>
  <si>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</si>
  <si>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</si>
  <si>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</si>
  <si>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</si>
  <si>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</si>
  <si>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</si>
  <si>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</si>
  <si>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</si>
  <si>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</si>
  <si>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</si>
  <si>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</si>
  <si>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</si>
  <si>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</si>
  <si>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</si>
  <si>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</si>
  <si>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</si>
  <si>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</si>
  <si>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</si>
  <si>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</si>
  <si>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</si>
  <si>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</si>
  <si>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</si>
  <si>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</si>
  <si>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</si>
  <si>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</si>
  <si>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</si>
  <si>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</si>
  <si>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</si>
  <si>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</si>
  <si>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</si>
  <si>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</si>
  <si>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</si>
  <si>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</si>
  <si>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</si>
  <si>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</si>
  <si>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</si>
  <si>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</si>
  <si>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</si>
  <si>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</si>
  <si>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</si>
  <si>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</si>
  <si>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</si>
  <si>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</si>
  <si>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</si>
  <si>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</si>
  <si>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</si>
  <si>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</si>
  <si>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</si>
  <si>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</si>
  <si>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</si>
  <si>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</si>
  <si>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</si>
  <si>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</si>
  <si>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</si>
  <si>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</si>
  <si>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</si>
  <si>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</si>
  <si>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</si>
  <si>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</si>
  <si>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</si>
  <si>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</si>
  <si>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</si>
  <si>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</si>
  <si>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</si>
  <si>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</si>
  <si>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</si>
  <si>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</si>
  <si>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</si>
  <si>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</si>
  <si>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</si>
  <si>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</si>
  <si>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</si>
  <si>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</si>
  <si>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</si>
  <si>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</si>
  <si>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</si>
  <si>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</si>
  <si>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</si>
  <si>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</si>
  <si>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</si>
  <si>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</si>
  <si>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</si>
  <si>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</si>
  <si>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</si>
  <si>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</si>
  <si>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</si>
  <si>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</si>
  <si>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</si>
  <si>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</si>
  <si>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</si>
  <si>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</si>
  <si>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</si>
  <si>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</si>
  <si>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</si>
  <si>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</si>
  <si>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</si>
  <si>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</si>
  <si>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</si>
  <si>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</si>
  <si>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</si>
  <si>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</si>
  <si>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</si>
  <si>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</si>
  <si>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</si>
  <si>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</si>
  <si>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</si>
  <si>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</si>
  <si>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</si>
  <si>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</si>
  <si>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</si>
  <si>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</si>
  <si>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</si>
  <si>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</si>
  <si>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</si>
  <si>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</si>
  <si>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</si>
  <si>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</si>
  <si>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</si>
  <si>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</si>
  <si>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</si>
  <si>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</si>
  <si>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</si>
  <si>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</si>
  <si>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</si>
  <si>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</si>
  <si>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</si>
  <si>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</si>
  <si>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</si>
  <si>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</si>
  <si>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</si>
  <si>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</si>
  <si>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</si>
  <si>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</si>
  <si>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</si>
  <si>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</si>
  <si>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</si>
  <si>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</si>
  <si>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</si>
  <si>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</si>
  <si>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</si>
  <si>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</si>
  <si>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</si>
  <si>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</si>
  <si>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</si>
  <si>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</si>
  <si>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</si>
  <si>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</si>
  <si>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</si>
  <si>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</si>
  <si>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</si>
  <si>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</si>
  <si>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</si>
  <si>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</si>
  <si>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</si>
  <si>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</si>
  <si>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</si>
  <si>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</si>
  <si>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</si>
  <si>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</si>
  <si>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</si>
  <si>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</si>
  <si>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</si>
  <si>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</si>
  <si>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</si>
  <si>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</si>
  <si>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</si>
  <si>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</si>
  <si>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</si>
  <si>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</si>
  <si>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</si>
  <si>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</si>
  <si>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</si>
  <si>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</si>
  <si>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</si>
  <si>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</si>
  <si>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</si>
  <si>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</si>
  <si>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</si>
  <si>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</si>
  <si>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</si>
  <si>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</si>
  <si>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</si>
  <si>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</si>
  <si>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</si>
  <si>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</si>
  <si>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</si>
  <si>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</si>
  <si>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</si>
  <si>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</si>
  <si>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</si>
  <si>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</si>
  <si>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</si>
  <si>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</si>
  <si>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</si>
  <si>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</si>
  <si>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</si>
  <si>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</si>
  <si>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</si>
  <si>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</si>
  <si>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</si>
  <si>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</si>
  <si>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</si>
  <si>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</si>
  <si>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</si>
  <si>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</si>
  <si>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</si>
  <si>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</si>
  <si>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</si>
  <si>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</si>
  <si>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</si>
  <si>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</si>
  <si>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</si>
  <si>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</si>
  <si>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</si>
  <si>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</si>
  <si>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</si>
  <si>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</si>
  <si>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</si>
  <si>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</si>
  <si>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</si>
  <si>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</si>
  <si>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</si>
  <si>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</si>
  <si>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</si>
  <si>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</si>
  <si>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</si>
  <si>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</si>
  <si>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</si>
  <si>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</si>
  <si>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</si>
  <si>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</si>
  <si>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</si>
  <si>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</si>
  <si>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</si>
  <si>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</si>
  <si>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</si>
  <si>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</si>
  <si>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</si>
  <si>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</si>
  <si>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</si>
  <si>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</si>
  <si>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</si>
  <si>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</si>
  <si>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</si>
  <si>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</si>
  <si>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</si>
  <si>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</si>
  <si>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</si>
  <si>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</si>
  <si>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</si>
  <si>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</si>
  <si>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</si>
  <si>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</si>
  <si>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</si>
  <si>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</si>
  <si>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</si>
  <si>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</si>
  <si>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</si>
  <si>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</si>
  <si>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</si>
  <si>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</si>
  <si>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</si>
  <si>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</si>
  <si>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</si>
  <si>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</si>
  <si>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</si>
  <si>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</si>
  <si>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</si>
  <si>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</si>
  <si>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</si>
  <si>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</si>
  <si>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</si>
  <si>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</si>
  <si>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</si>
  <si>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</si>
  <si>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</si>
  <si>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</si>
  <si>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</si>
  <si>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</si>
  <si>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</si>
  <si>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</si>
  <si>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</si>
  <si>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</si>
  <si>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</si>
  <si>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</si>
  <si>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</si>
  <si>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</si>
  <si>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</si>
  <si>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</si>
  <si>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</si>
  <si>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</si>
  <si>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</si>
  <si>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</si>
  <si>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</si>
  <si>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</si>
  <si>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</si>
  <si>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</si>
  <si>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</si>
  <si>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</si>
  <si>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</si>
  <si>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</si>
  <si>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</si>
  <si>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</si>
  <si>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</si>
  <si>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</si>
  <si>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</si>
  <si>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</si>
  <si>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</si>
  <si>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</si>
  <si>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</si>
  <si>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</si>
  <si>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</si>
  <si>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</si>
  <si>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</si>
  <si>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</si>
  <si>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</si>
  <si>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</si>
  <si>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</si>
  <si>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</si>
  <si>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</si>
  <si>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</si>
  <si>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</si>
  <si>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</si>
  <si>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</si>
  <si>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</si>
  <si>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</si>
  <si>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</si>
  <si>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</si>
  <si>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</si>
  <si>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</si>
  <si>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</si>
  <si>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</si>
  <si>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</si>
  <si>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</si>
  <si>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</si>
  <si>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</si>
  <si>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</si>
  <si>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</si>
  <si>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</si>
  <si>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</si>
  <si>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</si>
  <si>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</si>
  <si>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</si>
  <si>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</si>
  <si>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</si>
  <si>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</si>
  <si>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</si>
  <si>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</si>
  <si>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</si>
  <si>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</si>
  <si>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</si>
  <si>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</si>
  <si>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</si>
  <si>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</si>
  <si>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</si>
  <si>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</si>
  <si>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</si>
  <si>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</si>
  <si>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</si>
  <si>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</si>
  <si>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</si>
  <si>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</si>
  <si>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</si>
  <si>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</si>
  <si>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</si>
  <si>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</si>
  <si>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</si>
  <si>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</si>
  <si>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</si>
  <si>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</si>
  <si>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</si>
  <si>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</si>
  <si>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</si>
  <si>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</si>
  <si>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</si>
  <si>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</si>
  <si>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</si>
  <si>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</si>
  <si>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</si>
  <si>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</si>
  <si>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</si>
  <si>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</si>
  <si>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</si>
  <si>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</si>
  <si>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</si>
  <si>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</si>
  <si>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</si>
  <si>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</si>
  <si>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</si>
  <si>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</si>
  <si>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</si>
  <si>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</si>
  <si>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</si>
  <si>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</si>
  <si>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</si>
  <si>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</si>
  <si>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</si>
  <si>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</si>
  <si>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</si>
  <si>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</si>
  <si>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</si>
  <si>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</si>
  <si>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</si>
  <si>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</si>
  <si>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</si>
  <si>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</si>
  <si>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</si>
  <si>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</si>
  <si>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</si>
  <si>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</si>
  <si>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</si>
  <si>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</si>
  <si>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</si>
  <si>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</si>
  <si>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</si>
  <si>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</si>
  <si>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</si>
  <si>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</si>
  <si>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</si>
  <si>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</si>
  <si>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</si>
  <si>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</si>
  <si>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</si>
  <si>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</si>
  <si>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</si>
  <si>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</si>
  <si>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</si>
  <si>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</si>
  <si>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</si>
  <si>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</si>
  <si>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</si>
  <si>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</si>
  <si>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</si>
  <si>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</si>
  <si>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</si>
  <si>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</si>
  <si>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</si>
  <si>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</si>
  <si>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</si>
  <si>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</si>
  <si>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</si>
  <si>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</si>
  <si>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</si>
  <si>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</si>
  <si>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</si>
  <si>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</si>
  <si>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</si>
  <si>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</si>
  <si>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</si>
  <si>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</si>
  <si>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</si>
  <si>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</si>
  <si>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</si>
  <si>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</si>
  <si>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</si>
  <si>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</si>
  <si>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</si>
  <si>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</si>
  <si>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</si>
  <si>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</si>
  <si>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</si>
  <si>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</si>
  <si>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</si>
  <si>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</si>
  <si>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</si>
  <si>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</si>
  <si>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</si>
  <si>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</si>
  <si>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</si>
  <si>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</si>
  <si>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</si>
  <si>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</si>
  <si>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</si>
  <si>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</si>
  <si>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</si>
  <si>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</si>
  <si>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</si>
  <si>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</si>
  <si>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</si>
  <si>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</si>
  <si>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</si>
  <si>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</si>
  <si>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</si>
  <si>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</si>
  <si>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</si>
  <si>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</si>
  <si>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</si>
  <si>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</si>
  <si>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</si>
  <si>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</si>
  <si>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</si>
  <si>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</si>
  <si>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</si>
  <si>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</si>
  <si>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</si>
  <si>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</si>
  <si>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</si>
  <si>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</si>
  <si>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</si>
  <si>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</si>
  <si>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</si>
  <si>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</si>
  <si>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</si>
  <si>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</si>
  <si>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</si>
  <si>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</si>
  <si>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</si>
  <si>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</si>
  <si>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</si>
  <si>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</si>
  <si>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</si>
  <si>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</si>
  <si>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</si>
  <si>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</si>
  <si>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</si>
  <si>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</si>
  <si>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</si>
  <si>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</si>
  <si>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</si>
  <si>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</si>
  <si>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</si>
  <si>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</si>
  <si>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</si>
  <si>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</si>
  <si>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</si>
  <si>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</si>
  <si>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</si>
  <si>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</si>
  <si>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</si>
  <si>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</si>
  <si>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</si>
  <si>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</si>
  <si>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</si>
  <si>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</si>
  <si>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</si>
  <si>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</si>
  <si>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</si>
  <si>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</si>
  <si>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</si>
  <si>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</si>
  <si>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</si>
  <si>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</si>
  <si>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</si>
  <si>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</si>
  <si>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</si>
  <si>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</si>
  <si>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</si>
  <si>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</si>
  <si>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</si>
  <si>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</si>
  <si>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</si>
  <si>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</si>
  <si>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</si>
  <si>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</si>
  <si>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</si>
  <si>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</si>
  <si>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</si>
  <si>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</si>
  <si>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</si>
  <si>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</si>
  <si>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</si>
  <si>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</si>
  <si>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</si>
  <si>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</si>
  <si>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</si>
  <si>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</si>
  <si>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</si>
  <si>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</si>
  <si>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</si>
  <si>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</si>
  <si>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</si>
  <si>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</si>
  <si>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</si>
  <si>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</si>
  <si>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</si>
  <si>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</si>
  <si>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</si>
  <si>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</si>
  <si>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</si>
  <si>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</si>
  <si>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</si>
  <si>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</si>
  <si>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</si>
  <si>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</si>
  <si>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</si>
  <si>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</si>
  <si>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</si>
  <si>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</si>
  <si>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</si>
  <si>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</si>
  <si>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</si>
  <si>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</si>
  <si>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</si>
  <si>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</si>
  <si>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</si>
  <si>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</si>
  <si>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</si>
  <si>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</si>
  <si>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</si>
  <si>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</si>
  <si>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</si>
  <si>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</si>
  <si>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</si>
  <si>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</si>
  <si>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</si>
  <si>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</si>
  <si>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</si>
  <si>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</si>
  <si>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</si>
  <si>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</si>
  <si>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</si>
  <si>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</si>
  <si>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</si>
  <si>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</si>
  <si>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</si>
  <si>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</si>
  <si>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</si>
  <si>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</si>
  <si>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</si>
  <si>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</si>
  <si>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</si>
  <si>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</si>
  <si>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</si>
  <si>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</si>
  <si>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</si>
  <si>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</si>
  <si>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</si>
  <si>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</si>
  <si>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</si>
  <si>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</si>
  <si>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</si>
  <si>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</si>
  <si>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</si>
  <si>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</si>
  <si>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</si>
  <si>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</si>
  <si>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</si>
  <si>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</si>
  <si>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</si>
  <si>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</si>
  <si>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</si>
  <si>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</si>
  <si>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</si>
  <si>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</si>
  <si>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</si>
  <si>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</si>
  <si>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</si>
  <si>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</si>
  <si>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</si>
  <si>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</si>
  <si>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</si>
  <si>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</si>
  <si>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</si>
  <si>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</si>
  <si>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</si>
  <si>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</si>
  <si>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</si>
  <si>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</si>
  <si>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</si>
  <si>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</si>
  <si>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</si>
  <si>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</si>
  <si>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</si>
  <si>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</si>
  <si>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</si>
  <si>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</si>
  <si>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</si>
  <si>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</si>
  <si>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</si>
  <si>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</si>
  <si>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</si>
  <si>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</si>
  <si>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</si>
  <si>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</si>
  <si>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</si>
  <si>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</si>
  <si>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</si>
  <si>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</si>
  <si>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</si>
  <si>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</si>
  <si>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</si>
  <si>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</si>
  <si>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</si>
  <si>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</si>
  <si>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</si>
  <si>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</si>
  <si>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</si>
  <si>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</si>
  <si>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</si>
  <si>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</si>
  <si>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</si>
  <si>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</si>
  <si>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</si>
  <si>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</si>
  <si>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</si>
  <si>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</si>
  <si>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</si>
  <si>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</si>
  <si>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</si>
  <si>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</si>
  <si>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</si>
  <si>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</si>
  <si>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</si>
  <si>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</si>
  <si>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</si>
  <si>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</si>
  <si>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</si>
  <si>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</si>
  <si>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</si>
  <si>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</si>
  <si>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</si>
  <si>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</si>
  <si>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</si>
  <si>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</si>
  <si>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</si>
  <si>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</si>
  <si>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</si>
  <si>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</si>
  <si>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</si>
  <si>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</si>
  <si>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</si>
  <si>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</si>
  <si>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</si>
  <si>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</si>
  <si>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</si>
  <si>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</si>
  <si>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</si>
  <si>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</si>
  <si>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</si>
  <si>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</si>
  <si>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</si>
  <si>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</si>
  <si>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</si>
  <si>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</si>
  <si>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</si>
  <si>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</si>
  <si>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</si>
  <si>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</si>
  <si>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</si>
  <si>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</si>
  <si>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</si>
  <si>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</si>
  <si>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</si>
  <si>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</si>
  <si>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</si>
  <si>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</si>
  <si>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</si>
  <si>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</si>
  <si>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</si>
  <si>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</si>
  <si>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</si>
  <si>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</si>
  <si>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</si>
  <si>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</si>
  <si>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</si>
  <si>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</si>
  <si>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</si>
  <si>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</si>
  <si>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</si>
  <si>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</si>
  <si>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</si>
  <si>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</si>
  <si>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</si>
  <si>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</si>
  <si>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</si>
  <si>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</si>
  <si>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</si>
  <si>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</si>
  <si>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</si>
  <si>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</si>
  <si>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</si>
  <si>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</si>
  <si>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</si>
  <si>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</si>
  <si>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</si>
  <si>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</si>
  <si>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</si>
  <si>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</si>
  <si>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</si>
  <si>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</si>
  <si>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</si>
  <si>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</si>
  <si>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</si>
  <si>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</si>
  <si>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</si>
  <si>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</si>
  <si>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</si>
  <si>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</si>
  <si>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</si>
  <si>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</si>
  <si>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</si>
  <si>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</si>
  <si>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</si>
  <si>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</si>
  <si>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</si>
  <si>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</si>
  <si>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</si>
  <si>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</si>
  <si>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</si>
  <si>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</si>
  <si>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</si>
  <si>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</si>
  <si>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</si>
  <si>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</si>
  <si>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</si>
  <si>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</si>
  <si>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</si>
  <si>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</si>
  <si>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</si>
  <si>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</si>
  <si>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</si>
  <si>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</si>
  <si>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</si>
  <si>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</si>
  <si>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</si>
  <si>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</si>
  <si>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</si>
  <si>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</si>
  <si>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</si>
  <si>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</si>
  <si>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</si>
  <si>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</si>
  <si>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</si>
  <si>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</si>
  <si>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</si>
  <si>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</si>
  <si>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</si>
  <si>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</si>
  <si>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</si>
  <si>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</si>
  <si>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</si>
  <si>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</si>
  <si>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</si>
  <si>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</si>
  <si>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</si>
  <si>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</si>
  <si>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</si>
  <si>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</si>
  <si>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</si>
  <si>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</si>
  <si>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</si>
  <si>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</si>
  <si>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</si>
  <si>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</si>
  <si>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</si>
  <si>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</si>
  <si>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</si>
  <si>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</si>
  <si>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</si>
  <si>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</si>
  <si>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</si>
  <si>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</si>
  <si>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</si>
  <si>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</si>
  <si>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</si>
  <si>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</si>
  <si>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</si>
  <si>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</si>
  <si>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</si>
  <si>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</si>
  <si>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</si>
  <si>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</si>
  <si>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</si>
  <si>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</si>
  <si>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</si>
  <si>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</si>
  <si>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</si>
  <si>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</si>
  <si>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</si>
  <si>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</si>
  <si>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</si>
  <si>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</si>
  <si>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</si>
  <si>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</si>
  <si>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</si>
  <si>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</si>
  <si>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</si>
  <si>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</si>
  <si>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</si>
  <si>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</si>
  <si>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</si>
  <si>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</si>
  <si>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</si>
  <si>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</si>
  <si>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</si>
  <si>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</si>
  <si>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</si>
  <si>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</si>
  <si>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</si>
  <si>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</si>
  <si>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</si>
  <si>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</si>
  <si>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</si>
  <si>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</si>
  <si>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</si>
  <si>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</si>
  <si>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</si>
  <si>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</si>
  <si>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</si>
  <si>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</si>
  <si>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</si>
  <si>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</si>
  <si>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</si>
  <si>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</si>
  <si>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</si>
  <si>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</si>
  <si>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</si>
  <si>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</si>
  <si>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</si>
  <si>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</si>
  <si>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</si>
  <si>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</si>
  <si>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</si>
  <si>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</si>
  <si>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</si>
  <si>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</si>
  <si>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</si>
  <si>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</si>
  <si>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</si>
  <si>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</si>
  <si>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</si>
  <si>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</si>
  <si>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</si>
  <si>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</si>
  <si>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</si>
  <si>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</si>
  <si>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</si>
  <si>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</si>
  <si>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</si>
  <si>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</si>
  <si>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</si>
  <si>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</si>
  <si>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</si>
  <si>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</si>
  <si>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</si>
  <si>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</si>
  <si>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</si>
  <si>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</si>
  <si>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</si>
  <si>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</si>
  <si>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</si>
  <si>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</si>
  <si>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</si>
  <si>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</si>
  <si>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</si>
  <si>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</si>
  <si>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</si>
  <si>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</si>
  <si>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</si>
  <si>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</si>
  <si>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</si>
  <si>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</si>
  <si>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</si>
  <si>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</si>
  <si>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</si>
  <si>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</si>
  <si>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</si>
  <si>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</si>
  <si>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</si>
  <si>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</si>
  <si>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</si>
  <si>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</si>
  <si>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</si>
  <si>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</si>
  <si>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</si>
  <si>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</si>
  <si>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</si>
  <si>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</si>
  <si>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</si>
  <si>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</si>
  <si>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</si>
  <si>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</si>
  <si>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</si>
  <si>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</si>
  <si>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</si>
  <si>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</si>
  <si>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</si>
  <si>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</si>
  <si>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</si>
  <si>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</si>
  <si>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</si>
  <si>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</si>
  <si>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</si>
  <si>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</si>
  <si>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</si>
  <si>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</si>
  <si>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</si>
  <si>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</si>
  <si>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</si>
  <si>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</si>
  <si>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</si>
  <si>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</si>
  <si>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</si>
  <si>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</si>
  <si>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</si>
  <si>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</si>
  <si>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</si>
  <si>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</si>
  <si>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</si>
  <si>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</si>
  <si>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</si>
  <si>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</si>
  <si>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</si>
  <si>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</si>
  <si>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</si>
  <si>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</si>
  <si>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</si>
  <si>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</si>
  <si>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</si>
  <si>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</si>
  <si>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</si>
  <si>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</si>
  <si>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</si>
  <si>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</si>
  <si>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</si>
  <si>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</si>
  <si>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</si>
  <si>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</si>
  <si>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</si>
  <si>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</si>
  <si>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</si>
  <si>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</si>
  <si>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</si>
  <si>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</si>
  <si>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</si>
  <si>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</si>
  <si>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</si>
  <si>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</si>
  <si>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</si>
  <si>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</si>
  <si>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</si>
  <si>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</si>
  <si>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</si>
  <si>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</si>
  <si>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</si>
  <si>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</si>
  <si>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</si>
  <si>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</si>
  <si>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</si>
  <si>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</si>
  <si>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</si>
  <si>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</si>
  <si>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</si>
  <si>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</si>
  <si>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</si>
  <si>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</si>
  <si>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</si>
  <si>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</si>
  <si>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</si>
  <si>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</si>
  <si>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</si>
  <si>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</si>
  <si>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</si>
  <si>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</si>
  <si>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</si>
  <si>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</si>
  <si>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</si>
  <si>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</si>
  <si>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</si>
  <si>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</si>
  <si>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</si>
  <si>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</si>
  <si>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</si>
  <si>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</si>
  <si>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</si>
  <si>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</si>
  <si>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</si>
  <si>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</si>
  <si>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</si>
  <si>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</si>
  <si>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</si>
  <si>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</si>
  <si>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</si>
  <si>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</si>
  <si>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</si>
  <si>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</si>
  <si>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</si>
  <si>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</si>
  <si>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</si>
  <si>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</si>
  <si>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</si>
  <si>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</si>
  <si>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</si>
  <si>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</si>
  <si>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</si>
  <si>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</si>
  <si>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</si>
  <si>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</si>
  <si>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</si>
  <si>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</si>
  <si>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</si>
  <si>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</si>
  <si>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</si>
  <si>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</si>
  <si>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</si>
  <si>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</si>
  <si>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</si>
  <si>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</si>
  <si>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</si>
  <si>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</si>
  <si>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</si>
  <si>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</si>
  <si>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</si>
  <si>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</si>
  <si>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</si>
  <si>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</si>
  <si>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</si>
  <si>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</si>
  <si>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</si>
  <si>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</si>
  <si>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</si>
  <si>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</si>
  <si>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</si>
  <si>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</si>
  <si>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</si>
  <si>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</si>
  <si>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</si>
  <si>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</si>
  <si>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</si>
  <si>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</si>
  <si>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</si>
  <si>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</si>
  <si>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</si>
  <si>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</si>
  <si>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</si>
  <si>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</si>
  <si>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</si>
  <si>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</si>
  <si>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</si>
  <si>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</si>
  <si>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</si>
  <si>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</si>
  <si>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</si>
  <si>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</si>
  <si>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</si>
  <si>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</si>
  <si>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</si>
  <si>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</si>
  <si>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</si>
  <si>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</si>
  <si>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</si>
  <si>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</si>
  <si>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</si>
  <si>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</si>
  <si>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</si>
  <si>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</si>
  <si>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</si>
  <si>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</si>
  <si>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</si>
  <si>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</si>
  <si>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</si>
  <si>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</si>
  <si>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</si>
  <si>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</si>
  <si>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</si>
  <si>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</si>
  <si>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</si>
  <si>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</si>
  <si>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</si>
  <si>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</si>
  <si>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</si>
  <si>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</si>
  <si>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</si>
  <si>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</si>
  <si>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</si>
  <si>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</si>
  <si>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</si>
  <si>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</si>
  <si>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</si>
  <si>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</si>
  <si>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</si>
  <si>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</si>
  <si>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</si>
  <si>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</si>
  <si>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</si>
  <si>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</si>
  <si>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</si>
  <si>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</si>
  <si>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</si>
  <si>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</si>
  <si>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</si>
  <si>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</si>
  <si>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</si>
  <si>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</si>
  <si>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</si>
  <si>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</si>
  <si>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</si>
  <si>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</si>
  <si>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</si>
  <si>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</si>
  <si>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</si>
  <si>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</si>
  <si>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</si>
  <si>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</si>
  <si>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</si>
  <si>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</si>
  <si>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</si>
  <si>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</si>
  <si>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</si>
  <si>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</si>
  <si>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</si>
  <si>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</si>
  <si>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</si>
  <si>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</si>
  <si>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</si>
  <si>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</si>
  <si>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</si>
  <si>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</si>
  <si>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</si>
  <si>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</si>
  <si>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</si>
  <si>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</si>
  <si>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</si>
  <si>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</si>
  <si>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</si>
  <si>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</si>
  <si>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</si>
  <si>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</si>
  <si>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</si>
  <si>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</si>
  <si>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</si>
  <si>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</si>
  <si>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</si>
  <si>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</si>
  <si>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</si>
  <si>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</si>
  <si>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</si>
  <si>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</si>
  <si>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</si>
  <si>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</si>
  <si>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</si>
  <si>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</si>
  <si>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</si>
  <si>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</si>
  <si>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</si>
  <si>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</si>
  <si>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</si>
  <si>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</si>
  <si>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</si>
  <si>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</si>
  <si>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</si>
  <si>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</si>
  <si>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</si>
  <si>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</si>
  <si>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</si>
  <si>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</si>
  <si>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</si>
  <si>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</si>
  <si>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</si>
  <si>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</si>
  <si>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</si>
  <si>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</si>
  <si>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</si>
  <si>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</si>
  <si>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</si>
  <si>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</si>
  <si>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</si>
  <si>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</si>
  <si>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</si>
  <si>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</si>
  <si>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</si>
  <si>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</si>
  <si>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</si>
  <si>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</si>
  <si>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</si>
  <si>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</si>
  <si>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</si>
  <si>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</si>
  <si>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</si>
  <si>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</si>
  <si>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</si>
  <si>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</si>
  <si>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</si>
  <si>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</si>
  <si>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</si>
  <si>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</si>
  <si>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</si>
  <si>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</si>
  <si>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</si>
  <si>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</si>
  <si>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</si>
  <si>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</si>
  <si>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</si>
  <si>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</si>
  <si>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</si>
  <si>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</si>
  <si>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</si>
  <si>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</si>
  <si>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</si>
  <si>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</si>
  <si>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</si>
  <si>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</si>
  <si>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</si>
  <si>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</si>
  <si>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</si>
  <si>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</si>
  <si>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</si>
  <si>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</si>
  <si>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</si>
  <si>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</si>
  <si>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</si>
  <si>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</si>
  <si>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</si>
  <si>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</si>
  <si>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</si>
  <si>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</si>
  <si>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</si>
  <si>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</si>
  <si>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</si>
  <si>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</si>
  <si>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</si>
  <si>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</si>
  <si>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</si>
  <si>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</si>
  <si>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</si>
  <si>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</si>
  <si>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</si>
  <si>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</si>
  <si>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</si>
  <si>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</si>
  <si>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</si>
  <si>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</si>
  <si>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</si>
  <si>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</si>
  <si>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</si>
  <si>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</si>
  <si>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</si>
  <si>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</si>
  <si>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</si>
  <si>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</si>
  <si>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</si>
  <si>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</si>
  <si>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</si>
  <si>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</si>
  <si>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</si>
  <si>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</si>
  <si>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</si>
  <si>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</si>
  <si>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</si>
  <si>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</si>
  <si>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</si>
  <si>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</si>
  <si>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</si>
  <si>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</si>
  <si>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</si>
  <si>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</si>
  <si>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</si>
  <si>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</si>
  <si>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</si>
  <si>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</si>
  <si>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</si>
  <si>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</si>
  <si>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</si>
  <si>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</si>
  <si>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</si>
  <si>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</si>
  <si>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</si>
  <si>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</si>
  <si>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</si>
  <si>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</si>
  <si>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</si>
  <si>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</si>
  <si>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</si>
  <si>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</si>
  <si>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</si>
  <si>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</si>
  <si>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</si>
  <si>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</si>
  <si>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</si>
  <si>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</si>
  <si>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</si>
  <si>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</si>
  <si>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</si>
  <si>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</si>
  <si>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</si>
  <si>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</si>
  <si>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</si>
  <si>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</si>
  <si>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</si>
  <si>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</si>
  <si>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</si>
  <si>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</si>
  <si>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</si>
  <si>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</si>
  <si>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</si>
  <si>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</si>
  <si>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</si>
  <si>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</si>
  <si>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</si>
  <si>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</si>
  <si>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</si>
  <si>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</si>
  <si>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</si>
  <si>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</si>
  <si>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</si>
  <si>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</si>
  <si>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</si>
  <si>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</si>
  <si>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</si>
  <si>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</si>
  <si>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</si>
  <si>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</si>
  <si>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</si>
  <si>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</si>
  <si>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</si>
  <si>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</si>
  <si>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</si>
  <si>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</si>
  <si>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</si>
  <si>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</si>
  <si>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</si>
  <si>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</si>
  <si>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</si>
  <si>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</si>
  <si>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</si>
  <si>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</si>
  <si>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</si>
  <si>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</si>
  <si>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</si>
  <si>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</si>
  <si>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</si>
  <si>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</si>
  <si>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</si>
  <si>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</si>
  <si>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</si>
  <si>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</si>
  <si>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</si>
  <si>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</si>
  <si>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</si>
  <si>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</si>
  <si>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</si>
  <si>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</si>
  <si>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</si>
  <si>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</si>
  <si>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</si>
  <si>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</si>
  <si>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</si>
  <si>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</si>
  <si>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</si>
  <si>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</si>
  <si>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</si>
  <si>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</si>
  <si>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</si>
  <si>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</si>
  <si>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</si>
  <si>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</si>
  <si>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</si>
  <si>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</si>
  <si>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</si>
  <si>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</si>
  <si>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</si>
  <si>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</si>
  <si>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</si>
  <si>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</si>
  <si>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</si>
  <si>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</si>
  <si>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</si>
  <si>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</si>
  <si>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</si>
  <si>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</si>
  <si>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</si>
  <si>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</si>
  <si>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</si>
  <si>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</si>
  <si>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</si>
  <si>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</si>
  <si>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</si>
  <si>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</si>
  <si>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</si>
  <si>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</si>
  <si>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</si>
  <si>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</si>
  <si>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</si>
  <si>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</si>
  <si>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</si>
  <si>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</si>
  <si>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</si>
  <si>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</si>
  <si>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</si>
  <si>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</si>
  <si>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</si>
  <si>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</si>
  <si>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</si>
  <si>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</si>
  <si>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</si>
  <si>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</si>
  <si>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</si>
  <si>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</si>
  <si>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</si>
  <si>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</si>
  <si>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</si>
  <si>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</si>
  <si>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</si>
  <si>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</si>
  <si>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</si>
  <si>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</si>
  <si>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</si>
  <si>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</si>
  <si>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</si>
  <si>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</si>
  <si>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</si>
  <si>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</si>
  <si>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</si>
  <si>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</si>
  <si>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</si>
  <si>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</si>
  <si>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</si>
  <si>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</si>
  <si>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</si>
  <si>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</si>
  <si>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</si>
  <si>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</si>
  <si>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</si>
  <si>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</si>
  <si>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</si>
  <si>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</si>
  <si>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</si>
  <si>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</si>
  <si>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</si>
  <si>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</si>
  <si>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</si>
  <si>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</si>
  <si>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</si>
  <si>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</si>
  <si>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</si>
  <si>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</si>
  <si>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</si>
  <si>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</si>
  <si>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</si>
  <si>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</si>
  <si>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</si>
  <si>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</si>
  <si>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</si>
  <si>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</si>
  <si>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</si>
  <si>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</si>
  <si>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</si>
  <si>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</si>
  <si>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</si>
  <si>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</si>
  <si>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</si>
  <si>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</si>
  <si>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</si>
  <si>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</si>
  <si>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</si>
  <si>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</si>
  <si>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</si>
  <si>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</si>
  <si>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</si>
  <si>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</si>
  <si>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</si>
  <si>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</si>
  <si>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</si>
  <si>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</si>
  <si>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</si>
  <si>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</si>
  <si>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</si>
  <si>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</si>
  <si>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</si>
  <si>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</si>
  <si>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</si>
  <si>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</si>
  <si>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</si>
  <si>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</si>
  <si>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</si>
  <si>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</si>
  <si>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</si>
  <si>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</si>
  <si>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</si>
  <si>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</si>
  <si>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</si>
  <si>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</si>
  <si>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</si>
  <si>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</si>
  <si>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</si>
  <si>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</si>
  <si>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</si>
  <si>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</si>
  <si>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</si>
  <si>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</si>
  <si>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</si>
  <si>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</si>
  <si>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</si>
  <si>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</si>
  <si>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</si>
  <si>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</si>
  <si>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</si>
  <si>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</si>
  <si>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</si>
  <si>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</si>
  <si>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</si>
  <si>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</si>
  <si>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</si>
  <si>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</si>
  <si>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</si>
  <si>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</si>
  <si>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</si>
  <si>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</si>
  <si>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</si>
  <si>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</si>
  <si>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</si>
  <si>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</si>
  <si>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</si>
  <si>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</si>
  <si>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</si>
  <si>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</si>
  <si>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</si>
  <si>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</si>
  <si>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</si>
  <si>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</si>
  <si>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</si>
  <si>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</si>
  <si>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</si>
  <si>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</si>
  <si>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</si>
  <si>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</si>
  <si>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</si>
  <si>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</si>
  <si>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</si>
  <si>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</si>
  <si>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</si>
  <si>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</si>
  <si>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</si>
  <si>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</si>
  <si>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</si>
  <si>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</si>
  <si>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</si>
  <si>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</si>
  <si>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</si>
  <si>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</si>
  <si>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</si>
  <si>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</si>
  <si>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</si>
  <si>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</si>
  <si>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</si>
  <si>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</si>
  <si>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</si>
  <si>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</si>
  <si>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</si>
  <si>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</si>
  <si>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</si>
  <si>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</si>
  <si>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</si>
  <si>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</si>
  <si>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</si>
  <si>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</si>
  <si>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</si>
  <si>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</si>
  <si>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</si>
  <si>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</si>
  <si>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</si>
  <si>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</si>
  <si>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</si>
  <si>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</si>
  <si>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</si>
  <si>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</si>
  <si>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</si>
  <si>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</si>
  <si>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</si>
  <si>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</si>
  <si>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</si>
  <si>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</si>
  <si>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</si>
  <si>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</si>
  <si>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</si>
  <si>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</si>
  <si>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</si>
  <si>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</si>
  <si>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</si>
  <si>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</si>
  <si>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</si>
  <si>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</si>
  <si>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</si>
  <si>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</si>
  <si>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</si>
  <si>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</si>
  <si>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</si>
  <si>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</si>
  <si>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</si>
  <si>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</si>
  <si>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</si>
  <si>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</si>
  <si>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</si>
  <si>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</si>
  <si>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</si>
  <si>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</si>
  <si>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</si>
  <si>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</si>
  <si>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</si>
  <si>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</si>
  <si>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</si>
  <si>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</si>
  <si>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</si>
  <si>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</si>
  <si>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</si>
  <si>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</si>
  <si>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</si>
  <si>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</si>
  <si>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</si>
  <si>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</si>
  <si>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</si>
  <si>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</si>
  <si>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</si>
  <si>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</si>
  <si>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</si>
  <si>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</si>
  <si>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</si>
  <si>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</si>
  <si>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</si>
  <si>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</si>
  <si>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</si>
  <si>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</si>
  <si>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</si>
  <si>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</si>
  <si>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</si>
  <si>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</si>
  <si>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</si>
  <si>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</si>
  <si>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</si>
  <si>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</si>
  <si>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</si>
  <si>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</si>
  <si>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</si>
  <si>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</si>
  <si>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</si>
  <si>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</si>
  <si>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</si>
  <si>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</si>
  <si>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</si>
  <si>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</si>
  <si>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</si>
  <si>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</si>
  <si>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</si>
  <si>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</si>
  <si>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</si>
  <si>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</si>
  <si>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</si>
  <si>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</si>
  <si>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</si>
  <si>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</si>
  <si>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</si>
  <si>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</si>
  <si>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</si>
  <si>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</si>
  <si>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</si>
  <si>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</si>
  <si>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</si>
  <si>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</si>
  <si>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</si>
  <si>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</si>
  <si>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</si>
  <si>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</si>
  <si>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</si>
  <si>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</si>
  <si>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</si>
  <si>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</si>
  <si>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</si>
  <si>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</si>
  <si>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</si>
  <si>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</si>
  <si>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</si>
  <si>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</si>
  <si>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</si>
  <si>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</si>
  <si>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</si>
  <si>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</si>
  <si>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</si>
  <si>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</si>
  <si>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</si>
  <si>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</si>
  <si>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</si>
  <si>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</si>
  <si>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</si>
  <si>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</si>
  <si>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</si>
  <si>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</si>
  <si>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</si>
  <si>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</si>
  <si>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</si>
  <si>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</si>
  <si>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</si>
  <si>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</si>
  <si>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</si>
  <si>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</si>
  <si>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</si>
  <si>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</si>
  <si>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</si>
  <si>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</si>
  <si>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</si>
  <si>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</si>
  <si>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</si>
  <si>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</si>
  <si>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</si>
  <si>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</si>
  <si>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</si>
  <si>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</si>
  <si>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</si>
  <si>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</si>
  <si>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</si>
  <si>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</si>
  <si>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</si>
  <si>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</si>
  <si>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</si>
  <si>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</si>
  <si>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</si>
  <si>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</si>
  <si>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</si>
  <si>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</si>
  <si>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</si>
  <si>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</si>
  <si>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</si>
  <si>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</si>
  <si>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</si>
  <si>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</si>
  <si>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</si>
  <si>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</si>
  <si>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</si>
  <si>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</si>
  <si>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</si>
  <si>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</si>
  <si>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</si>
  <si>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</si>
  <si>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</si>
  <si>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</si>
  <si>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</si>
  <si>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</si>
  <si>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</si>
  <si>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</si>
  <si>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</si>
  <si>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</si>
  <si>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</si>
  <si>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</si>
  <si>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</si>
  <si>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</si>
  <si>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</si>
  <si>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</si>
  <si>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</si>
  <si>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</si>
  <si>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</si>
  <si>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</si>
  <si>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</si>
  <si>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</si>
  <si>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</si>
  <si>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</si>
  <si>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</si>
  <si>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</si>
  <si>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</si>
  <si>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</si>
  <si>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</si>
  <si>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</si>
  <si>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</si>
  <si>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</si>
  <si>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</si>
  <si>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</si>
  <si>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</si>
  <si>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</si>
  <si>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</si>
  <si>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</si>
  <si>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</si>
  <si>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</si>
  <si>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</si>
  <si>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</si>
  <si>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</si>
  <si>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</si>
  <si>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</si>
  <si>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</si>
  <si>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</si>
  <si>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</si>
  <si>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</si>
  <si>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</si>
  <si>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</si>
  <si>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</si>
  <si>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</si>
  <si>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</si>
  <si>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</si>
  <si>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</si>
  <si>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</si>
  <si>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</si>
  <si>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</si>
  <si>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</si>
  <si>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</si>
  <si>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</si>
  <si>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</si>
  <si>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</si>
  <si>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</si>
  <si>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</si>
  <si>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</si>
  <si>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</si>
  <si>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</si>
  <si>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</si>
  <si>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</si>
  <si>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</si>
  <si>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</si>
  <si>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</si>
  <si>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</si>
  <si>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</si>
  <si>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</si>
  <si>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</si>
  <si>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</si>
  <si>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</si>
  <si>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</si>
  <si>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</si>
  <si>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</si>
  <si>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</si>
  <si>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</si>
  <si>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</si>
  <si>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</si>
  <si>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</si>
  <si>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</si>
  <si>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</si>
  <si>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</si>
  <si>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</si>
  <si>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</si>
  <si>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</si>
  <si>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</si>
  <si>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</si>
  <si>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</si>
  <si>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</si>
  <si>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</si>
  <si>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</si>
  <si>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</si>
  <si>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</si>
  <si>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</si>
  <si>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</si>
  <si>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</si>
  <si>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</si>
  <si>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</si>
  <si>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</si>
  <si>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</si>
  <si>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</si>
  <si>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</si>
  <si>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</si>
  <si>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</si>
  <si>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</si>
  <si>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</si>
  <si>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</si>
  <si>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</si>
  <si>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</si>
  <si>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</si>
  <si>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</si>
  <si>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</si>
  <si>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</si>
  <si>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</si>
  <si>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</si>
  <si>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</si>
  <si>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</si>
  <si>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</si>
  <si>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</si>
  <si>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</si>
  <si>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</si>
  <si>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</si>
  <si>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</si>
  <si>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</si>
  <si>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</si>
  <si>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</si>
  <si>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</si>
  <si>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</si>
  <si>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</si>
  <si>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</si>
  <si>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</si>
  <si>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</si>
  <si>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</si>
  <si>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</si>
  <si>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</si>
  <si>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</si>
  <si>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</si>
  <si>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</si>
  <si>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</si>
  <si>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</si>
  <si>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</si>
  <si>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</si>
  <si>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</si>
  <si>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</si>
  <si>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</si>
  <si>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</si>
  <si>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</si>
  <si>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</si>
  <si>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</si>
  <si>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</si>
  <si>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</si>
  <si>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</si>
  <si>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</si>
  <si>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</si>
  <si>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</si>
  <si>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</si>
  <si>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</si>
  <si>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</si>
  <si>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</si>
  <si>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</si>
  <si>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</si>
  <si>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</si>
  <si>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</si>
  <si>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</si>
  <si>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</si>
  <si>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</si>
  <si>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</si>
  <si>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</si>
  <si>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</si>
  <si>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</si>
  <si>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</si>
  <si>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</si>
  <si>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</si>
  <si>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</si>
  <si>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</si>
  <si>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</si>
  <si>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</si>
  <si>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</si>
  <si>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</si>
  <si>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</si>
  <si>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</si>
  <si>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</si>
  <si>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</si>
  <si>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</si>
  <si>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</si>
  <si>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</si>
  <si>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</si>
  <si>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</si>
  <si>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</si>
  <si>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</si>
  <si>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</si>
  <si>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</si>
  <si>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</si>
  <si>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</si>
  <si>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</si>
  <si>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</si>
  <si>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</si>
  <si>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</si>
  <si>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</si>
  <si>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</si>
  <si>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</si>
  <si>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</si>
  <si>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</si>
  <si>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</si>
  <si>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</si>
  <si>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</si>
  <si>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</si>
  <si>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</si>
  <si>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</si>
  <si>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</si>
  <si>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</si>
  <si>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</si>
  <si>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</si>
  <si>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</si>
  <si>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</si>
  <si>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</si>
  <si>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</si>
  <si>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</si>
  <si>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</si>
  <si>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</si>
  <si>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</si>
  <si>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</si>
  <si>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</si>
  <si>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</si>
  <si>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</si>
  <si>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</si>
  <si>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</si>
  <si>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</si>
  <si>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</si>
  <si>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</si>
  <si>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</si>
  <si>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</si>
  <si>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</si>
  <si>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</si>
  <si>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</si>
  <si>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</si>
  <si>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</si>
  <si>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</si>
  <si>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</si>
  <si>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</si>
  <si>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</si>
  <si>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</si>
  <si>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</si>
  <si>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</si>
  <si>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</si>
  <si>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</si>
  <si>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</si>
  <si>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</si>
  <si>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</si>
  <si>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</si>
  <si>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</si>
  <si>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</si>
  <si>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</si>
  <si>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</si>
  <si>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</si>
  <si>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</si>
  <si>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</si>
  <si>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</si>
  <si>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</si>
  <si>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</si>
  <si>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</si>
  <si>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</si>
  <si>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</si>
  <si>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</si>
  <si>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</si>
  <si>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</si>
  <si>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</si>
  <si>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</si>
  <si>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</si>
  <si>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</si>
  <si>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</si>
  <si>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</si>
  <si>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</si>
  <si>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</si>
  <si>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</si>
  <si>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</si>
  <si>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</si>
  <si>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</si>
  <si>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</si>
  <si>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</si>
  <si>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</si>
  <si>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</si>
  <si>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</si>
  <si>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</si>
  <si>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</si>
  <si>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</si>
  <si>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</si>
  <si>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</si>
  <si>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</si>
  <si>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</si>
  <si>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</si>
  <si>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</si>
  <si>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</si>
  <si>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</si>
  <si>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</si>
  <si>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</si>
  <si>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</si>
  <si>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</si>
  <si>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</si>
  <si>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</si>
  <si>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</si>
  <si>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</si>
  <si>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</si>
  <si>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</si>
  <si>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</si>
  <si>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</si>
  <si>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</si>
  <si>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</si>
  <si>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</si>
  <si>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</si>
  <si>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</si>
  <si>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</si>
  <si>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</si>
  <si>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</si>
  <si>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</si>
  <si>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</si>
  <si>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</si>
  <si>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</si>
  <si>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</si>
  <si>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</si>
  <si>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</si>
  <si>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</si>
  <si>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</si>
  <si>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</si>
  <si>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</si>
  <si>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</si>
  <si>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</si>
  <si>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</si>
  <si>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</si>
  <si>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</si>
  <si>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</si>
  <si>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</si>
  <si>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</si>
  <si>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</si>
  <si>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</si>
  <si>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</si>
  <si>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</si>
  <si>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</si>
  <si>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</si>
  <si>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</si>
  <si>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</si>
  <si>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</si>
  <si>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</si>
  <si>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</si>
  <si>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</si>
  <si>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</si>
  <si>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</si>
  <si>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</si>
  <si>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</si>
  <si>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</si>
  <si>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</si>
  <si>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</si>
  <si>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</si>
  <si>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</si>
  <si>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</si>
  <si>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</si>
  <si>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</si>
  <si>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</si>
  <si>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</si>
  <si>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</si>
  <si>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</si>
  <si>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</si>
  <si>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</si>
  <si>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</si>
  <si>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</si>
  <si>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</si>
  <si>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</si>
  <si>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</si>
  <si>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</si>
  <si>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</si>
  <si>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</si>
  <si>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</si>
  <si>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</si>
  <si>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</si>
  <si>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</si>
  <si>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</si>
  <si>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</si>
  <si>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</si>
  <si>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</si>
  <si>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</si>
  <si>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</si>
  <si>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</si>
  <si>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</si>
  <si>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</si>
  <si>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</si>
  <si>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</si>
  <si>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</si>
  <si>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</si>
  <si>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</si>
  <si>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</si>
  <si>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</si>
  <si>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</si>
  <si>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</si>
  <si>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</si>
  <si>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</si>
  <si>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</si>
  <si>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</si>
  <si>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</si>
  <si>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</si>
  <si>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</si>
  <si>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</si>
  <si>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</si>
  <si>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</si>
  <si>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</si>
  <si>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</si>
  <si>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</si>
  <si>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</si>
  <si>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</si>
  <si>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</si>
  <si>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</si>
  <si>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</si>
  <si>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</si>
  <si>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</si>
  <si>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</si>
  <si>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</si>
  <si>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</si>
  <si>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</si>
  <si>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</si>
  <si>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</si>
  <si>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</si>
  <si>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</si>
  <si>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</si>
  <si>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</si>
  <si>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</si>
  <si>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</si>
  <si>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</si>
  <si>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</si>
  <si>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</si>
  <si>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</si>
  <si>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</si>
  <si>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</si>
  <si>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</si>
  <si>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</si>
  <si>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</si>
  <si>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</si>
  <si>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</si>
  <si>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</si>
  <si>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</si>
  <si>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</si>
  <si>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</si>
  <si>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</si>
  <si>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</si>
  <si>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</si>
  <si>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</si>
  <si>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</si>
  <si>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</si>
  <si>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</si>
  <si>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</si>
  <si>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</si>
  <si>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</si>
  <si>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</si>
  <si>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</si>
  <si>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</si>
  <si>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</si>
  <si>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</si>
  <si>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</si>
  <si>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</si>
  <si>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</si>
  <si>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</si>
  <si>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</si>
  <si>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</si>
  <si>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</si>
  <si>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</si>
  <si>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</si>
  <si>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</si>
  <si>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</si>
  <si>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</si>
  <si>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</si>
  <si>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</si>
  <si>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</si>
  <si>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</si>
  <si>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</si>
  <si>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</si>
  <si>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</si>
  <si>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</si>
  <si>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</si>
  <si>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</si>
  <si>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</si>
  <si>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</si>
  <si>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</si>
  <si>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</si>
  <si>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</si>
  <si>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</si>
  <si>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</si>
  <si>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</si>
  <si>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</si>
  <si>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</si>
  <si>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</si>
  <si>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</si>
  <si>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</si>
  <si>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</si>
  <si>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</si>
  <si>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</si>
  <si>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</si>
  <si>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</si>
  <si>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</si>
  <si>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</si>
  <si>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</si>
  <si>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</si>
  <si>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</si>
  <si>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</si>
  <si>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</si>
  <si>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</si>
  <si>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</si>
  <si>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</si>
  <si>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</si>
  <si>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</si>
  <si>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</si>
  <si>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</si>
  <si>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</si>
  <si>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</si>
  <si>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</si>
  <si>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</si>
  <si>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</si>
  <si>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</si>
  <si>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</si>
  <si>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</si>
  <si>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</si>
  <si>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</si>
  <si>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</si>
  <si>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</si>
  <si>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</si>
  <si>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</si>
  <si>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</si>
  <si>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</si>
  <si>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</si>
  <si>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</si>
  <si>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</si>
  <si>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</si>
  <si>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</si>
  <si>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</si>
  <si>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</si>
  <si>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</si>
  <si>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</si>
  <si>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</si>
  <si>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</si>
  <si>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</si>
  <si>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</si>
  <si>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</si>
  <si>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</si>
  <si>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</si>
  <si>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</si>
  <si>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</si>
  <si>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</si>
  <si>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</si>
  <si>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</si>
  <si>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</si>
  <si>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</si>
  <si>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</si>
  <si>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</si>
  <si>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</si>
  <si>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</si>
  <si>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</si>
  <si>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</si>
  <si>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</si>
  <si>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</si>
  <si>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</si>
  <si>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</si>
  <si>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</si>
  <si>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</si>
  <si>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</si>
  <si>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</si>
  <si>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</si>
  <si>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</si>
  <si>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</si>
  <si>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</si>
  <si>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</si>
  <si>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</si>
  <si>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</si>
  <si>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</si>
  <si>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</si>
  <si>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</si>
  <si>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</si>
  <si>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</si>
  <si>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</si>
  <si>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</si>
  <si>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</si>
  <si>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</si>
  <si>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</si>
  <si>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</si>
  <si>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</si>
  <si>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</si>
  <si>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</si>
  <si>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</si>
  <si>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</si>
  <si>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</si>
  <si>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</si>
  <si>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</si>
  <si>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</si>
  <si>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</si>
  <si>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</si>
  <si>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</si>
  <si>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</si>
  <si>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</si>
  <si>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</si>
  <si>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</si>
  <si>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</si>
  <si>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</si>
  <si>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</si>
  <si>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</si>
  <si>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</si>
  <si>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</si>
  <si>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</si>
  <si>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</si>
  <si>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</si>
  <si>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</si>
  <si>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</si>
  <si>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</si>
  <si>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</si>
  <si>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</si>
  <si>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</si>
  <si>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</si>
  <si>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</si>
  <si>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</si>
  <si>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</si>
  <si>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</si>
  <si>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</si>
  <si>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</si>
  <si>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</si>
  <si>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</si>
  <si>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</si>
  <si>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</si>
  <si>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</si>
  <si>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</si>
  <si>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</si>
  <si>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</si>
  <si>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</si>
  <si>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</si>
  <si>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</si>
  <si>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</si>
  <si>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</si>
  <si>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</si>
  <si>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</si>
  <si>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</si>
  <si>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</si>
  <si>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</si>
  <si>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</si>
  <si>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</si>
  <si>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</si>
  <si>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</si>
  <si>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</si>
  <si>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</si>
  <si>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</si>
  <si>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</si>
  <si>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</si>
  <si>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</si>
  <si>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</si>
  <si>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</si>
  <si>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</si>
  <si>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</si>
  <si>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</si>
  <si>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</si>
  <si>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</si>
  <si>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</si>
  <si>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</si>
  <si>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</si>
  <si>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</si>
  <si>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</si>
  <si>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</si>
  <si>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</si>
  <si>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</si>
  <si>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</si>
  <si>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</si>
  <si>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</si>
  <si>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</si>
  <si>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</si>
  <si>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</si>
  <si>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</si>
  <si>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</si>
  <si>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</si>
  <si>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</si>
  <si>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</si>
  <si>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</si>
  <si>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</si>
  <si>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</si>
  <si>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</si>
  <si>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</si>
  <si>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</si>
  <si>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</si>
  <si>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</si>
  <si>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</si>
  <si>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</si>
  <si>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</si>
  <si>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</si>
  <si>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</si>
  <si>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</si>
  <si>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</si>
  <si>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</si>
  <si>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</si>
  <si>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</si>
  <si>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</si>
  <si>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</si>
  <si>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</si>
  <si>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</si>
  <si>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</si>
  <si>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</si>
  <si>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</si>
  <si>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</si>
  <si>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</si>
  <si>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</si>
  <si>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</si>
  <si>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</si>
  <si>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</si>
  <si>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</si>
  <si>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</si>
  <si>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</si>
  <si>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</si>
  <si>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</si>
  <si>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</si>
  <si>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</si>
  <si>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</si>
  <si>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</si>
  <si>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</si>
  <si>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</si>
  <si>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</si>
  <si>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</si>
  <si>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</si>
  <si>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</si>
  <si>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</si>
  <si>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</si>
  <si>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</si>
  <si>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</si>
  <si>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</si>
  <si>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</si>
  <si>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</si>
  <si>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</si>
  <si>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</si>
  <si>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</si>
  <si>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</si>
  <si>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</si>
  <si>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</si>
  <si>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</si>
  <si>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</si>
  <si>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</si>
  <si>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</si>
  <si>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</si>
  <si>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</si>
  <si>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</si>
  <si>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</si>
  <si>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</si>
  <si>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</si>
  <si>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</si>
  <si>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</si>
  <si>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</si>
  <si>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</si>
  <si>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</si>
  <si>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</si>
  <si>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</si>
  <si>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</si>
  <si>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</si>
  <si>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</si>
  <si>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</si>
  <si>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</si>
  <si>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</si>
  <si>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</si>
  <si>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</si>
  <si>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</si>
  <si>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</si>
  <si>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</si>
  <si>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</si>
  <si>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</si>
  <si>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</si>
  <si>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</si>
  <si>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</si>
  <si>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</si>
  <si>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</si>
  <si>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</si>
  <si>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</si>
  <si>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</si>
  <si>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</si>
  <si>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</si>
  <si>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</si>
  <si>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</si>
  <si>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</si>
  <si>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</si>
  <si>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</si>
  <si>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</si>
  <si>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</si>
  <si>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</si>
  <si>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</si>
  <si>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</si>
  <si>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</si>
  <si>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</si>
  <si>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</si>
  <si>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</si>
  <si>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</si>
  <si>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</si>
  <si>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</si>
  <si>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</si>
  <si>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</si>
  <si>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</si>
  <si>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</si>
  <si>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</si>
  <si>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</si>
  <si>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</si>
  <si>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</si>
  <si>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</si>
  <si>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</si>
  <si>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</si>
  <si>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</si>
  <si>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</si>
  <si>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</si>
  <si>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</si>
  <si>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</si>
  <si>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</si>
  <si>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</si>
  <si>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</si>
  <si>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</si>
  <si>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</si>
  <si>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</si>
  <si>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</si>
  <si>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</si>
  <si>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</si>
  <si>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</si>
  <si>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</si>
  <si>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</si>
  <si>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</si>
  <si>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</si>
  <si>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</si>
  <si>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</si>
  <si>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</si>
  <si>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</si>
  <si>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</si>
  <si>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</si>
  <si>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</si>
  <si>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</si>
  <si>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</si>
  <si>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</si>
  <si>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</si>
  <si>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</si>
  <si>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</si>
  <si>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</si>
  <si>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</si>
  <si>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</si>
  <si>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</si>
  <si>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</si>
  <si>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</si>
  <si>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</si>
  <si>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</si>
  <si>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</si>
  <si>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</si>
  <si>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</si>
  <si>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</si>
  <si>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</si>
  <si>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</si>
  <si>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</si>
  <si>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</si>
  <si>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</si>
  <si>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</si>
  <si>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</si>
  <si>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</si>
  <si>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</si>
  <si>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</si>
  <si>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</si>
  <si>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</si>
  <si>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</si>
  <si>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</si>
  <si>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</si>
  <si>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</si>
  <si>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</si>
  <si>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</si>
  <si>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</si>
  <si>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</si>
  <si>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</si>
  <si>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</si>
  <si>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</si>
  <si>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</si>
  <si>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</si>
  <si>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</si>
  <si>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</si>
  <si>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</si>
  <si>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</si>
  <si>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</si>
  <si>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</si>
  <si>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</si>
  <si>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</si>
  <si>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</si>
  <si>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</si>
  <si>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</si>
  <si>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</si>
  <si>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</si>
  <si>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</si>
  <si>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</si>
  <si>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</si>
  <si>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</si>
  <si>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</si>
  <si>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</si>
  <si>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</si>
  <si>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</si>
  <si>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</si>
  <si>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</si>
  <si>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</si>
  <si>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</si>
  <si>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</si>
  <si>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</si>
  <si>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</si>
  <si>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</si>
  <si>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</si>
  <si>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</si>
  <si>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</si>
  <si>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</si>
  <si>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</si>
  <si>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</si>
  <si>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</si>
  <si>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</si>
  <si>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</si>
  <si>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</si>
  <si>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</si>
  <si>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</si>
  <si>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</si>
  <si>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</si>
  <si>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</si>
  <si>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</si>
  <si>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</si>
  <si>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</si>
  <si>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</si>
  <si>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</si>
  <si>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</si>
  <si>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</si>
  <si>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</si>
  <si>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</si>
  <si>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</si>
  <si>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</si>
  <si>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</si>
  <si>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</si>
  <si>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</si>
  <si>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</si>
  <si>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</si>
  <si>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</si>
  <si>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</si>
  <si>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</si>
  <si>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</si>
  <si>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</si>
  <si>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</si>
  <si>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</si>
  <si>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</si>
  <si>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</si>
  <si>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</si>
  <si>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</si>
  <si>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</si>
  <si>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</si>
  <si>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</si>
  <si>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</si>
  <si>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</si>
  <si>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</si>
  <si>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</si>
  <si>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</si>
  <si>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</si>
  <si>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</si>
  <si>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</si>
  <si>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</si>
  <si>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</si>
  <si>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</si>
  <si>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</si>
  <si>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</si>
  <si>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</si>
  <si>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</si>
  <si>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</si>
  <si>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</si>
  <si>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</si>
  <si>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</si>
  <si>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</si>
  <si>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</si>
  <si>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</si>
  <si>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</si>
  <si>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</si>
  <si>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</si>
  <si>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</si>
  <si>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</si>
  <si>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</si>
  <si>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</si>
  <si>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</si>
  <si>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</si>
  <si>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</si>
  <si>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</si>
  <si>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</si>
  <si>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</si>
  <si>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</si>
  <si>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</si>
  <si>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</si>
  <si>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</si>
  <si>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</si>
  <si>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</si>
  <si>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</si>
  <si>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</si>
  <si>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</si>
  <si>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</si>
  <si>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</si>
  <si>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</si>
  <si>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</si>
  <si>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</si>
  <si>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</si>
  <si>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</si>
  <si>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</si>
  <si>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</si>
  <si>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</si>
  <si>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</si>
  <si>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</si>
  <si>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</si>
  <si>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</si>
  <si>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</si>
  <si>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</si>
  <si>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</si>
  <si>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</si>
  <si>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</si>
  <si>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</si>
  <si>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</si>
  <si>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</si>
  <si>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</si>
  <si>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</si>
  <si>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</si>
  <si>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</si>
  <si>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</si>
  <si>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</si>
  <si>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</si>
  <si>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</si>
  <si>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</si>
  <si>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</si>
  <si>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</si>
  <si>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</si>
  <si>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</si>
  <si>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</si>
  <si>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</si>
  <si>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</si>
  <si>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</si>
  <si>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</si>
  <si>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</si>
  <si>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</si>
  <si>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</si>
  <si>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</si>
  <si>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</si>
  <si>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</si>
  <si>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</si>
  <si>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</si>
  <si>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</si>
  <si>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</si>
  <si>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</si>
  <si>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</si>
  <si>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</si>
  <si>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</si>
  <si>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</si>
  <si>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</si>
  <si>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</si>
  <si>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</si>
  <si>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</si>
  <si>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</si>
  <si>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</si>
  <si>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</si>
  <si>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</si>
  <si>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</si>
  <si>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</si>
  <si>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</si>
  <si>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</si>
  <si>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</si>
  <si>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</si>
  <si>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</si>
  <si>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</si>
  <si>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</si>
  <si>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</si>
  <si>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</si>
  <si>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</si>
  <si>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</si>
  <si>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</si>
  <si>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</si>
  <si>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</si>
  <si>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</si>
  <si>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</si>
  <si>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</si>
  <si>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</si>
  <si>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</si>
  <si>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</si>
  <si>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</si>
  <si>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</si>
  <si>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</si>
  <si>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</si>
  <si>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</si>
  <si>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</si>
  <si>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</si>
  <si>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</si>
  <si>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</si>
  <si>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</si>
  <si>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</si>
  <si>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</si>
  <si>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</si>
  <si>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</si>
  <si>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</si>
  <si>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</si>
  <si>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</si>
  <si>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</si>
  <si>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</si>
  <si>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</si>
  <si>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</si>
  <si>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</si>
  <si>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</si>
  <si>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</si>
  <si>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</si>
  <si>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</si>
  <si>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</si>
  <si>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</si>
  <si>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</si>
  <si>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</si>
  <si>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</si>
  <si>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</si>
  <si>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</si>
  <si>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</si>
  <si>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</si>
  <si>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</si>
  <si>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</si>
  <si>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</si>
  <si>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</si>
  <si>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</si>
  <si>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</si>
  <si>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</si>
  <si>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</si>
  <si>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</si>
  <si>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</si>
  <si>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</si>
  <si>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</si>
  <si>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</si>
  <si>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</si>
  <si>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</si>
  <si>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</si>
  <si>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</si>
  <si>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</si>
  <si>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</si>
  <si>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</si>
  <si>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</si>
  <si>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</si>
  <si>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</si>
  <si>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</si>
  <si>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</si>
  <si>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</si>
  <si>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</si>
  <si>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</si>
  <si>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</si>
  <si>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</si>
  <si>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</si>
  <si>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</si>
  <si>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</si>
  <si>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</si>
  <si>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</si>
  <si>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</si>
  <si>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</si>
  <si>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</si>
  <si>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</si>
  <si>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</si>
  <si>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</si>
  <si>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</si>
  <si>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</si>
  <si>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</si>
  <si>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</si>
  <si>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</si>
  <si>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</si>
  <si>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</si>
  <si>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</si>
  <si>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</si>
  <si>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</si>
  <si>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</si>
  <si>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</si>
  <si>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</si>
  <si>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</si>
  <si>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</si>
  <si>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</si>
  <si>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</si>
  <si>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</si>
  <si>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</si>
  <si>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</si>
  <si>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</si>
  <si>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</si>
  <si>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</si>
  <si>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</si>
  <si>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</si>
  <si>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</si>
  <si>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</si>
  <si>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</si>
  <si>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</si>
  <si>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</si>
  <si>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</si>
  <si>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</si>
  <si>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</si>
  <si>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</si>
  <si>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</si>
  <si>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</si>
  <si>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</si>
  <si>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</si>
  <si>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</si>
  <si>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</si>
  <si>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</si>
  <si>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</si>
  <si>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</si>
  <si>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</si>
  <si>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</si>
  <si>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</si>
  <si>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</si>
  <si>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</si>
  <si>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</si>
  <si>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</si>
  <si>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</si>
  <si>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</si>
  <si>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</si>
  <si>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</si>
  <si>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</si>
  <si>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</si>
  <si>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</si>
  <si>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</si>
  <si>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</si>
  <si>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</si>
  <si>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</si>
  <si>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</si>
  <si>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</si>
  <si>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</si>
  <si>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</si>
  <si>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</si>
  <si>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</si>
  <si>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</si>
  <si>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</si>
  <si>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</si>
  <si>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</si>
  <si>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</si>
  <si>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</si>
  <si>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</si>
  <si>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</si>
  <si>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</si>
  <si>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</si>
  <si>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</si>
  <si>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</si>
  <si>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</si>
  <si>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</si>
  <si>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</si>
  <si>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</si>
  <si>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</si>
  <si>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</si>
  <si>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</si>
  <si>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</si>
  <si>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</si>
  <si>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</si>
  <si>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</si>
  <si>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</si>
  <si>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</si>
  <si>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</si>
  <si>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</si>
  <si>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</si>
  <si>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</si>
  <si>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</si>
  <si>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</si>
  <si>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</si>
  <si>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</si>
  <si>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</si>
  <si>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</si>
  <si>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</si>
  <si>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</si>
  <si>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</si>
  <si>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</si>
  <si>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</si>
  <si>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</si>
  <si>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</si>
  <si>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</si>
  <si>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</si>
  <si>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</si>
  <si>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</si>
  <si>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</si>
  <si>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</si>
  <si>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</si>
  <si>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</si>
  <si>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</si>
  <si>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</si>
  <si>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</si>
  <si>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</si>
  <si>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</si>
  <si>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</si>
  <si>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</si>
  <si>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</si>
  <si>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</si>
  <si>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</si>
  <si>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</si>
  <si>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</si>
  <si>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</si>
  <si>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</si>
  <si>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</si>
  <si>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</si>
  <si>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</si>
  <si>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</si>
  <si>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</si>
  <si>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</si>
  <si>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</si>
  <si>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</si>
  <si>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</si>
  <si>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</si>
  <si>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</si>
  <si>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</si>
  <si>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</si>
  <si>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</si>
  <si>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</si>
  <si>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</si>
  <si>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</si>
  <si>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</si>
  <si>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</si>
  <si>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</si>
  <si>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</si>
  <si>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</si>
  <si>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</si>
  <si>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</si>
  <si>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</si>
  <si>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</si>
  <si>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</si>
  <si>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</si>
  <si>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</si>
  <si>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</si>
  <si>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</si>
  <si>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</si>
  <si>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</si>
  <si>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</si>
  <si>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</si>
  <si>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</si>
  <si>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</si>
  <si>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</si>
  <si>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</si>
  <si>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</si>
  <si>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</si>
  <si>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</si>
  <si>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</si>
  <si>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</si>
  <si>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</si>
  <si>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</si>
  <si>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</si>
  <si>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</si>
  <si>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</si>
  <si>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</si>
  <si>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</si>
  <si>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</si>
  <si>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</si>
  <si>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</si>
  <si>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</si>
  <si>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</si>
  <si>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</si>
  <si>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</si>
  <si>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</si>
  <si>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</si>
  <si>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</si>
  <si>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</si>
  <si>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</si>
  <si>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</si>
  <si>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</si>
  <si>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</si>
  <si>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</si>
  <si>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</si>
  <si>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</si>
  <si>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</si>
  <si>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</si>
  <si>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</si>
  <si>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</si>
  <si>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</si>
  <si>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</si>
  <si>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</si>
  <si>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</si>
  <si>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</si>
  <si>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</si>
  <si>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</si>
  <si>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</si>
  <si>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</si>
  <si>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</si>
  <si>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</si>
  <si>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</si>
  <si>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</si>
  <si>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</si>
  <si>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</si>
  <si>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</si>
  <si>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</si>
  <si>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</si>
  <si>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</si>
  <si>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</si>
  <si>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</si>
  <si>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</si>
  <si>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</si>
  <si>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</si>
  <si>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</si>
  <si>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</si>
  <si>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</si>
  <si>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</si>
  <si>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</si>
  <si>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</si>
  <si>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</si>
  <si>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</si>
  <si>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</si>
  <si>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</si>
  <si>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</si>
  <si>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</si>
  <si>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</si>
  <si>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</si>
  <si>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</si>
  <si>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</si>
  <si>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</si>
  <si>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</si>
  <si>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</si>
  <si>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</si>
  <si>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</si>
  <si>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</si>
  <si>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</si>
  <si>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</si>
  <si>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</si>
  <si>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</si>
  <si>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</si>
  <si>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</si>
  <si>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</si>
  <si>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</si>
  <si>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</si>
  <si>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</si>
  <si>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</si>
  <si>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</si>
  <si>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</si>
  <si>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</si>
  <si>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</si>
  <si>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</si>
  <si>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</si>
  <si>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</si>
  <si>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</si>
  <si>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</si>
  <si>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</si>
  <si>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</si>
  <si>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</si>
  <si>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</si>
  <si>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</si>
  <si>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</si>
  <si>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</si>
  <si>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</si>
  <si>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</si>
  <si>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</si>
  <si>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</si>
  <si>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</si>
  <si>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</si>
  <si>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</si>
  <si>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</si>
  <si>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</si>
  <si>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</si>
  <si>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</si>
  <si>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</si>
  <si>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</si>
  <si>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</si>
  <si>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</si>
  <si>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</si>
  <si>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</si>
  <si>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</si>
  <si>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</si>
  <si>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</si>
  <si>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</si>
  <si>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</si>
  <si>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</si>
  <si>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</si>
  <si>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</si>
  <si>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</si>
  <si>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</si>
  <si>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</si>
  <si>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</si>
  <si>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</si>
  <si>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</si>
  <si>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</si>
  <si>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</si>
  <si>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</si>
  <si>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</si>
  <si>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</si>
  <si>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</si>
  <si>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</si>
  <si>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</si>
  <si>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</si>
  <si>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</si>
  <si>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</si>
  <si>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</si>
  <si>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</si>
  <si>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</si>
  <si>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</si>
  <si>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</si>
  <si>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</si>
  <si>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</si>
  <si>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</si>
  <si>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</si>
  <si>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</si>
  <si>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</si>
  <si>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</si>
  <si>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</si>
  <si>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</si>
  <si>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</si>
  <si>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</si>
  <si>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</si>
  <si>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</si>
  <si>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</si>
  <si>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</si>
  <si>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</si>
  <si>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</si>
  <si>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</si>
  <si>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</si>
  <si>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</si>
  <si>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</si>
  <si>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</si>
  <si>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</si>
  <si>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</si>
  <si>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</si>
  <si>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</si>
  <si>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</si>
  <si>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</si>
  <si>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</si>
  <si>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</si>
  <si>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</si>
  <si>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</si>
  <si>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</si>
  <si>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</si>
  <si>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</si>
  <si>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</si>
  <si>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</si>
  <si>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</si>
  <si>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</si>
  <si>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</si>
  <si>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</si>
  <si>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</si>
  <si>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</si>
  <si>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</si>
  <si>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</si>
  <si>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</si>
  <si>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</si>
  <si>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</si>
  <si>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</si>
  <si>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</si>
  <si>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</si>
  <si>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</si>
  <si>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</si>
  <si>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</si>
  <si>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</si>
  <si>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</si>
  <si>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</si>
  <si>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</si>
  <si>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</si>
  <si>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</si>
  <si>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</si>
  <si>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</si>
  <si>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</si>
  <si>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</si>
  <si>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</si>
  <si>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</si>
  <si>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</si>
  <si>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</si>
  <si>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</si>
  <si>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</si>
  <si>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</si>
  <si>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</si>
  <si>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</si>
  <si>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</si>
  <si>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</si>
  <si>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</si>
  <si>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</si>
  <si>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</si>
  <si>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</si>
  <si>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</si>
  <si>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</si>
  <si>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</si>
  <si>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</si>
  <si>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</si>
  <si>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</si>
  <si>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</si>
  <si>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</si>
  <si>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</si>
  <si>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</si>
  <si>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</si>
  <si>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</si>
  <si>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</si>
  <si>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</si>
  <si>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</si>
  <si>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</si>
  <si>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</si>
  <si>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</si>
  <si>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</si>
  <si>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</si>
  <si>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</si>
  <si>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</si>
  <si>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</si>
  <si>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</si>
  <si>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</si>
  <si>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</si>
  <si>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</si>
  <si>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</si>
  <si>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</si>
  <si>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</si>
  <si>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</si>
  <si>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</si>
  <si>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</si>
  <si>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</si>
  <si>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</si>
  <si>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</si>
  <si>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</si>
  <si>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</si>
  <si>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</si>
  <si>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</si>
  <si>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</si>
  <si>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</si>
  <si>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</si>
  <si>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</si>
  <si>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</si>
  <si>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</si>
  <si>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</si>
  <si>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</si>
  <si>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</si>
  <si>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</si>
  <si>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</si>
  <si>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</si>
  <si>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</si>
  <si>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</si>
  <si>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</si>
  <si>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</si>
  <si>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</si>
  <si>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</si>
  <si>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</si>
  <si>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</si>
  <si>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</si>
  <si>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</si>
  <si>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</si>
  <si>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</si>
  <si>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</si>
  <si>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</si>
  <si>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</si>
  <si>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</si>
  <si>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</si>
  <si>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</si>
  <si>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</si>
  <si>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</si>
  <si>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</si>
  <si>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</si>
  <si>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</si>
  <si>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</si>
  <si>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</si>
  <si>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</si>
  <si>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</si>
  <si>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</si>
  <si>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</si>
  <si>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</si>
  <si>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</si>
  <si>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</si>
  <si>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</si>
  <si>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</si>
  <si>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</si>
  <si>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</si>
  <si>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</si>
  <si>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</si>
  <si>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</si>
  <si>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</si>
  <si>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</si>
  <si>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</si>
  <si>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</si>
  <si>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</si>
  <si>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</si>
  <si>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</si>
  <si>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</si>
  <si>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</si>
  <si>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</si>
  <si>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</si>
  <si>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</si>
  <si>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</si>
  <si>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</si>
  <si>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</si>
  <si>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</si>
  <si>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</si>
  <si>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</si>
  <si>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</si>
  <si>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</si>
  <si>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</si>
  <si>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</si>
  <si>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</si>
  <si>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</si>
  <si>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</si>
  <si>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</si>
  <si>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</si>
  <si>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</si>
  <si>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</si>
  <si>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</si>
  <si>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</si>
  <si>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</si>
  <si>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</si>
  <si>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</si>
  <si>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</si>
  <si>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</si>
  <si>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</si>
  <si>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</si>
  <si>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</si>
  <si>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</si>
  <si>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</si>
  <si>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</si>
  <si>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</si>
  <si>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</si>
  <si>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</si>
  <si>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</si>
  <si>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</si>
  <si>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</si>
  <si>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</si>
  <si>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</si>
  <si>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</si>
  <si>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</si>
  <si>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</si>
  <si>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</si>
  <si>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</si>
  <si>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</si>
  <si>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</si>
  <si>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</si>
  <si>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</si>
  <si>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</si>
  <si>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</si>
  <si>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</si>
  <si>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</si>
  <si>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</si>
  <si>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</si>
  <si>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</si>
  <si>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</si>
  <si>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</si>
  <si>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</si>
  <si>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</si>
  <si>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</si>
  <si>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</si>
  <si>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</si>
  <si>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</si>
  <si>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</si>
  <si>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</si>
  <si>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</si>
  <si>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</si>
  <si>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</si>
  <si>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</si>
  <si>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</si>
  <si>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</si>
  <si>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</si>
  <si>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</si>
  <si>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</si>
  <si>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</si>
  <si>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</si>
  <si>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</si>
  <si>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</si>
  <si>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</si>
  <si>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</si>
  <si>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</si>
  <si>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</si>
  <si>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</si>
  <si>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</si>
  <si>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</si>
  <si>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</si>
  <si>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</si>
  <si>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</si>
  <si>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</si>
  <si>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</si>
  <si>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</si>
  <si>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</si>
  <si>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</si>
  <si>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</si>
  <si>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</si>
  <si>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</si>
  <si>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</si>
  <si>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</si>
  <si>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</si>
  <si>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</si>
  <si>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</si>
  <si>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</si>
  <si>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</si>
  <si>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</si>
  <si>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</si>
  <si>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</si>
  <si>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</si>
  <si>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</si>
  <si>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</si>
  <si>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</si>
  <si>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</si>
  <si>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</si>
  <si>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</si>
  <si>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</si>
  <si>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</si>
  <si>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</si>
  <si>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</si>
  <si>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</si>
  <si>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</si>
  <si>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</si>
  <si>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</si>
  <si>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</si>
  <si>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</si>
  <si>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</si>
  <si>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</si>
  <si>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</si>
  <si>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</si>
  <si>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</si>
  <si>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</si>
  <si>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</si>
  <si>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</si>
  <si>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</si>
  <si>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</si>
  <si>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</si>
  <si>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</si>
  <si>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</si>
  <si>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</si>
  <si>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</si>
  <si>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</si>
  <si>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</si>
  <si>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</si>
  <si>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</si>
  <si>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</si>
  <si>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</si>
  <si>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</si>
  <si>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</si>
  <si>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</si>
  <si>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</si>
  <si>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</si>
  <si>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</si>
  <si>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</si>
  <si>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</si>
  <si>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</si>
  <si>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</si>
  <si>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</si>
  <si>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</si>
  <si>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</si>
  <si>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</si>
  <si>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</si>
  <si>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</si>
  <si>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</si>
  <si>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</si>
  <si>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</si>
  <si>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</si>
  <si>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</si>
  <si>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</si>
  <si>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</si>
  <si>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</si>
  <si>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</si>
  <si>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</si>
  <si>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</si>
  <si>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</si>
  <si>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</si>
  <si>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</si>
  <si>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</si>
  <si>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</si>
  <si>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</si>
  <si>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</si>
  <si>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</si>
  <si>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</si>
  <si>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</si>
  <si>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</si>
  <si>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</si>
  <si>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</si>
  <si>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</si>
  <si>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</si>
  <si>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</si>
  <si>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</si>
  <si>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</si>
  <si>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</si>
  <si>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</si>
  <si>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</si>
  <si>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</si>
  <si>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</si>
  <si>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</si>
  <si>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</si>
  <si>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</si>
  <si>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</si>
  <si>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</si>
  <si>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</si>
  <si>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</si>
  <si>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</si>
  <si>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</si>
  <si>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</si>
  <si>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</si>
  <si>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</si>
  <si>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</si>
  <si>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</si>
  <si>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</si>
  <si>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</si>
  <si>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</si>
  <si>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</si>
  <si>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</si>
  <si>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</si>
  <si>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</si>
  <si>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</si>
  <si>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</si>
  <si>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</si>
  <si>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</si>
  <si>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</si>
  <si>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</si>
  <si>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</si>
  <si>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</si>
  <si>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</si>
  <si>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</si>
  <si>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</si>
  <si>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</si>
  <si>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</si>
  <si>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</si>
  <si>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</si>
  <si>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</si>
  <si>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</si>
  <si>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</si>
  <si>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</si>
  <si>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</si>
  <si>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</si>
  <si>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</si>
  <si>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</si>
  <si>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</si>
  <si>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</si>
  <si>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</si>
  <si>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</si>
  <si>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</si>
  <si>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</si>
  <si>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</si>
  <si>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</si>
  <si>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</si>
  <si>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</si>
  <si>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</si>
  <si>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</si>
  <si>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</si>
  <si>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</si>
  <si>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</si>
  <si>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</si>
  <si>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</si>
  <si>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</si>
  <si>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</si>
  <si>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</si>
  <si>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</si>
  <si>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</si>
  <si>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</si>
  <si>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</si>
  <si>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</si>
  <si>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</si>
  <si>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</si>
  <si>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</si>
  <si>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</si>
  <si>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</si>
  <si>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</si>
  <si>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</si>
  <si>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</si>
  <si>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</si>
  <si>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</si>
  <si>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</si>
  <si>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</si>
  <si>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</si>
  <si>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</si>
  <si>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</si>
  <si>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</si>
  <si>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</si>
  <si>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</si>
  <si>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</si>
  <si>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</si>
  <si>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</si>
  <si>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</si>
  <si>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</si>
  <si>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</si>
  <si>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</si>
  <si>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</si>
  <si>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</si>
  <si>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</si>
  <si>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</si>
  <si>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</si>
  <si>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</si>
  <si>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</si>
  <si>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</si>
  <si>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</si>
  <si>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</si>
  <si>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</si>
  <si>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</si>
  <si>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</si>
  <si>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</si>
  <si>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</si>
  <si>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</si>
  <si>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</si>
  <si>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</si>
  <si>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</si>
  <si>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</si>
  <si>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</si>
  <si>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</si>
  <si>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</si>
  <si>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</si>
  <si>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</si>
  <si>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</si>
  <si>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</si>
  <si>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</si>
  <si>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</si>
  <si>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</si>
  <si>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</si>
  <si>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</si>
  <si>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</si>
  <si>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</si>
  <si>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</si>
  <si>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</si>
  <si>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</si>
  <si>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</si>
  <si>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</si>
  <si>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</si>
  <si>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</si>
  <si>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</si>
  <si>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</si>
  <si>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</si>
  <si>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</si>
  <si>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</si>
  <si>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</si>
  <si>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</si>
  <si>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</si>
  <si>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</si>
  <si>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</si>
  <si>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</si>
  <si>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</si>
  <si>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</si>
  <si>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</si>
  <si>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</si>
  <si>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</si>
  <si>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</si>
  <si>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</si>
  <si>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</si>
  <si>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</si>
  <si>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</si>
  <si>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</si>
  <si>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</si>
  <si>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</si>
  <si>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</si>
  <si>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</si>
  <si>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</si>
  <si>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</si>
  <si>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</si>
  <si>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</si>
  <si>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</si>
  <si>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</si>
  <si>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</si>
  <si>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</si>
  <si>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</si>
  <si>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</si>
  <si>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</si>
  <si>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</si>
  <si>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</si>
  <si>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</si>
  <si>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</si>
  <si>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</si>
  <si>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</si>
  <si>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</si>
  <si>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</si>
  <si>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</si>
  <si>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</si>
  <si>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</si>
  <si>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</si>
  <si>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</si>
  <si>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</si>
  <si>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</si>
  <si>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</si>
  <si>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</si>
  <si>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</si>
  <si>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</si>
  <si>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</si>
  <si>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</si>
  <si>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</si>
  <si>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</si>
  <si>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</si>
  <si>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</si>
  <si>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</si>
  <si>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</si>
  <si>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</si>
  <si>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</si>
  <si>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</si>
  <si>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</si>
  <si>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</si>
  <si>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</si>
  <si>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</si>
  <si>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</si>
  <si>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</si>
  <si>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</si>
  <si>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</si>
  <si>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</si>
  <si>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</si>
  <si>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</si>
  <si>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</si>
  <si>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</si>
  <si>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</si>
  <si>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</si>
  <si>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</si>
  <si>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</si>
  <si>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</si>
  <si>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</si>
  <si>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</si>
  <si>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</si>
  <si>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</si>
  <si>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</si>
  <si>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</si>
  <si>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</si>
  <si>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</si>
  <si>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</si>
  <si>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</si>
  <si>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</si>
  <si>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</si>
  <si>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</si>
  <si>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</si>
  <si>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</si>
  <si>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</si>
  <si>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</si>
  <si>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</si>
  <si>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</si>
  <si>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</si>
  <si>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</si>
  <si>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</si>
  <si>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</si>
  <si>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</si>
  <si>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</si>
  <si>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</si>
  <si>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</si>
  <si>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</si>
  <si>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</si>
  <si>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</si>
  <si>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</si>
  <si>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</si>
  <si>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</si>
  <si>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</si>
  <si>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</si>
  <si>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</si>
  <si>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</si>
  <si>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</si>
  <si>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</si>
  <si>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</si>
  <si>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</si>
  <si>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</si>
  <si>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</si>
  <si>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</si>
  <si>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</si>
  <si>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</si>
  <si>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</si>
  <si>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</si>
  <si>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</si>
  <si>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</si>
  <si>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</si>
  <si>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</si>
  <si>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</si>
  <si>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</si>
  <si>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</si>
  <si>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</si>
  <si>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</si>
  <si>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</si>
  <si>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</si>
  <si>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</si>
  <si>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</si>
  <si>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</si>
  <si>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</si>
  <si>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</si>
  <si>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</si>
  <si>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</si>
  <si>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</si>
  <si>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</si>
  <si>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</si>
  <si>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</si>
  <si>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</si>
  <si>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</si>
  <si>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</si>
  <si>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</si>
  <si>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</si>
  <si>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</si>
  <si>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</si>
  <si>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</si>
  <si>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</si>
  <si>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</si>
  <si>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</si>
  <si>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</si>
  <si>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</si>
  <si>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</si>
  <si>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</si>
  <si>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</si>
  <si>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</si>
  <si>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</si>
  <si>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</si>
  <si>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</si>
  <si>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</si>
  <si>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</si>
  <si>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</si>
  <si>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</si>
  <si>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</si>
  <si>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</si>
  <si>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</si>
  <si>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</si>
  <si>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</si>
  <si>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</si>
  <si>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</si>
  <si>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</si>
  <si>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</si>
  <si>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</si>
  <si>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</si>
  <si>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</si>
  <si>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</si>
  <si>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</si>
  <si>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</si>
  <si>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</si>
  <si>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</si>
  <si>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</si>
  <si>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</si>
  <si>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</si>
  <si>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</si>
  <si>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</si>
  <si>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</si>
  <si>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</si>
  <si>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</si>
  <si>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</si>
  <si>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</si>
  <si>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</si>
  <si>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</si>
  <si>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</si>
  <si>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</si>
  <si>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</si>
  <si>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</si>
  <si>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</si>
  <si>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</si>
  <si>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</si>
  <si>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</si>
  <si>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</si>
  <si>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</si>
  <si>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</si>
  <si>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</si>
  <si>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</si>
  <si>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</si>
  <si>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</si>
  <si>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</si>
  <si>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</si>
  <si>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</si>
  <si>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</si>
  <si>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</si>
  <si>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</si>
  <si>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</si>
  <si>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</si>
  <si>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</si>
  <si>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</si>
  <si>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</si>
  <si>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</si>
  <si>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</si>
  <si>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</si>
  <si>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</si>
  <si>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</si>
  <si>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</si>
  <si>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</si>
  <si>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</si>
  <si>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</si>
  <si>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</si>
  <si>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</si>
  <si>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</si>
  <si>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</si>
  <si>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</si>
  <si>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</si>
  <si>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</si>
  <si>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</si>
  <si>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</si>
  <si>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</si>
  <si>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</si>
  <si>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</si>
  <si>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</si>
  <si>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</si>
  <si>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</si>
  <si>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</si>
  <si>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</si>
  <si>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</si>
  <si>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</si>
  <si>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</si>
  <si>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</si>
  <si>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</si>
  <si>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</si>
  <si>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</si>
  <si>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</si>
  <si>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</si>
  <si>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</si>
  <si>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</si>
  <si>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</si>
  <si>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</si>
  <si>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</si>
  <si>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</si>
  <si>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</si>
  <si>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</si>
  <si>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</si>
  <si>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</si>
  <si>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</si>
  <si>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</si>
  <si>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</si>
  <si>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</si>
  <si>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</si>
  <si>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</si>
  <si>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</si>
  <si>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</si>
  <si>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</si>
  <si>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</si>
  <si>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</si>
  <si>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</si>
  <si>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</si>
  <si>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</si>
  <si>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</si>
  <si>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</si>
  <si>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</si>
  <si>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</si>
  <si>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</si>
  <si>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</si>
  <si>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</si>
  <si>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</si>
  <si>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</si>
  <si>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</si>
  <si>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</si>
  <si>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</si>
  <si>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</si>
  <si>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</si>
  <si>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</si>
  <si>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</si>
  <si>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</si>
  <si>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</si>
  <si>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</si>
  <si>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</si>
  <si>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</si>
  <si>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</si>
  <si>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</si>
  <si>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</si>
  <si>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</si>
  <si>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</si>
  <si>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</si>
  <si>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</si>
  <si>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</si>
  <si>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</si>
  <si>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</si>
  <si>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</si>
  <si>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</si>
  <si>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</si>
  <si>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</si>
  <si>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</si>
  <si>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</si>
  <si>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</si>
  <si>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</si>
  <si>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</si>
  <si>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</si>
  <si>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</si>
  <si>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</si>
  <si>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</si>
  <si>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</si>
  <si>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</si>
  <si>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</si>
  <si>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</si>
  <si>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</si>
  <si>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</si>
  <si>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</si>
  <si>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</si>
  <si>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</si>
  <si>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</si>
  <si>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</si>
  <si>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</si>
  <si>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</si>
  <si>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</si>
  <si>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</si>
  <si>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</si>
  <si>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</si>
  <si>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</si>
  <si>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</si>
  <si>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</si>
  <si>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</si>
  <si>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</si>
  <si>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</si>
  <si>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</si>
  <si>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</si>
  <si>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</si>
  <si>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</si>
  <si>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</si>
  <si>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</si>
  <si>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</si>
  <si>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</si>
  <si>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</si>
  <si>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</si>
  <si>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</si>
  <si>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</si>
  <si>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</si>
  <si>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</si>
  <si>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</si>
  <si>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</si>
  <si>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</si>
  <si>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</si>
  <si>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</si>
  <si>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</si>
  <si>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</si>
  <si>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</si>
  <si>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</si>
  <si>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</si>
  <si>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</si>
  <si>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</si>
  <si>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</si>
  <si>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</si>
  <si>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</si>
  <si>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</si>
  <si>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</si>
  <si>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</si>
  <si>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</si>
  <si>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</si>
  <si>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</si>
  <si>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</si>
  <si>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</si>
  <si>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</si>
  <si>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</si>
  <si>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</si>
  <si>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</si>
  <si>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</si>
  <si>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</si>
  <si>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</si>
  <si>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</si>
  <si>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</si>
  <si>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</si>
  <si>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</si>
  <si>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</si>
  <si>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</si>
  <si>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</si>
  <si>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</si>
  <si>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</si>
  <si>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</si>
  <si>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</si>
  <si>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</si>
  <si>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</si>
  <si>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</si>
  <si>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</si>
  <si>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</si>
  <si>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</si>
  <si>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</si>
  <si>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</si>
  <si>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</si>
  <si>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</si>
  <si>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</si>
  <si>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</si>
  <si>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</si>
  <si>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</si>
  <si>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</si>
  <si>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</si>
  <si>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</si>
  <si>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</si>
  <si>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</si>
  <si>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</si>
  <si>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</si>
  <si>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</si>
  <si>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</si>
  <si>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</si>
  <si>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</si>
  <si>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</si>
  <si>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</si>
  <si>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</si>
  <si>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</si>
  <si>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</si>
  <si>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</si>
  <si>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</si>
  <si>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</si>
  <si>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</si>
  <si>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</si>
  <si>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</si>
  <si>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</si>
  <si>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</si>
  <si>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</si>
  <si>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</si>
  <si>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</si>
  <si>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</si>
  <si>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</si>
  <si>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</si>
  <si>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</si>
  <si>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</si>
  <si>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</si>
  <si>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</si>
  <si>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</si>
  <si>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</si>
  <si>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</si>
  <si>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</si>
  <si>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</si>
  <si>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</si>
  <si>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</si>
  <si>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</si>
  <si>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</si>
  <si>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</si>
  <si>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</si>
  <si>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</si>
  <si>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</si>
  <si>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</si>
  <si>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</si>
  <si>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</si>
  <si>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</si>
  <si>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</si>
  <si>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</si>
  <si>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</si>
  <si>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</si>
  <si>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</si>
  <si>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</si>
  <si>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</si>
  <si>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</si>
  <si>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</si>
  <si>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</si>
  <si>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</si>
  <si>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</si>
  <si>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</si>
  <si>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</si>
  <si>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</si>
  <si>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</si>
  <si>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</si>
  <si>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</si>
  <si>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</si>
  <si>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</si>
  <si>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</si>
  <si>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</si>
  <si>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</si>
  <si>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</si>
  <si>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</si>
  <si>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</si>
  <si>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</si>
  <si>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</si>
  <si>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</si>
  <si>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</si>
  <si>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</si>
  <si>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</si>
  <si>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</si>
  <si>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</si>
  <si>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</si>
  <si>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</si>
  <si>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</si>
  <si>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</si>
  <si>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</si>
  <si>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</si>
  <si>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</si>
  <si>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</si>
  <si>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</si>
  <si>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</si>
  <si>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</si>
  <si>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</si>
  <si>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</si>
  <si>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</si>
  <si>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</si>
  <si>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</si>
  <si>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</si>
  <si>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</si>
  <si>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</si>
  <si>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</si>
  <si>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</si>
  <si>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</si>
  <si>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</si>
  <si>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</si>
  <si>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</si>
  <si>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</si>
  <si>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</si>
  <si>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</si>
  <si>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</si>
  <si>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</si>
  <si>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</si>
  <si>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</si>
  <si>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</si>
  <si>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</si>
  <si>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</si>
  <si>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</si>
  <si>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</si>
  <si>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</si>
  <si>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</si>
  <si>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</si>
  <si>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</si>
  <si>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</si>
  <si>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</si>
  <si>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</si>
  <si>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</si>
  <si>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</si>
  <si>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</si>
  <si>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</si>
  <si>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</si>
  <si>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</si>
  <si>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</si>
  <si>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</si>
  <si>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</si>
  <si>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</si>
  <si>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</si>
  <si>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</si>
  <si>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</si>
  <si>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</si>
  <si>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</si>
  <si>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</si>
  <si>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</si>
  <si>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</si>
  <si>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</si>
  <si>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</si>
  <si>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</si>
  <si>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</si>
  <si>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</si>
  <si>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</si>
  <si>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</si>
  <si>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</si>
  <si>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</si>
  <si>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</si>
  <si>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</si>
  <si>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</si>
  <si>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</si>
  <si>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</si>
  <si>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</si>
  <si>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</si>
  <si>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</si>
  <si>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</si>
  <si>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</si>
  <si>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</si>
  <si>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</si>
  <si>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</si>
  <si>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</si>
  <si>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</si>
  <si>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</si>
  <si>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</si>
  <si>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</si>
  <si>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</si>
  <si>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</si>
  <si>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</si>
  <si>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</si>
  <si>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</si>
  <si>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</si>
  <si>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</si>
  <si>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</si>
  <si>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</si>
  <si>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</si>
  <si>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</si>
  <si>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</si>
  <si>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</si>
  <si>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</si>
  <si>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</si>
  <si>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</si>
  <si>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</si>
  <si>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</si>
  <si>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</si>
  <si>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</si>
  <si>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</si>
  <si>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</si>
  <si>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</si>
  <si>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</si>
  <si>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</si>
  <si>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</si>
  <si>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</si>
  <si>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</si>
  <si>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</si>
  <si>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</si>
  <si>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</si>
  <si>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</si>
  <si>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</si>
  <si>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</si>
  <si>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</si>
  <si>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</si>
  <si>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</si>
  <si>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</si>
  <si>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</si>
  <si>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</si>
  <si>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</si>
  <si>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</si>
  <si>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</si>
  <si>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</si>
  <si>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</si>
  <si>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</si>
  <si>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</si>
  <si>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</si>
  <si>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</si>
  <si>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</si>
  <si>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</si>
  <si>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</si>
  <si>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</si>
  <si>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</si>
  <si>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</si>
  <si>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</si>
  <si>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</si>
  <si>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</si>
  <si>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</si>
  <si>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</si>
  <si>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</si>
  <si>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</si>
  <si>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</si>
  <si>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</si>
  <si>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</si>
  <si>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</si>
  <si>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</si>
  <si>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</si>
  <si>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</si>
  <si>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</si>
  <si>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</si>
  <si>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</si>
  <si>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</si>
  <si>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</si>
  <si>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</si>
  <si>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</si>
  <si>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</si>
  <si>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</si>
  <si>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</si>
  <si>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</si>
  <si>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</si>
  <si>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</si>
  <si>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</si>
  <si>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</si>
  <si>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</si>
  <si>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</si>
  <si>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</si>
  <si>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</si>
  <si>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</si>
  <si>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</si>
  <si>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</si>
  <si>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</si>
  <si>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</si>
  <si>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</si>
  <si>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</si>
  <si>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</si>
  <si>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</si>
  <si>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</si>
  <si>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</si>
  <si>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</si>
  <si>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</si>
  <si>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</si>
  <si>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</si>
  <si>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</si>
  <si>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</si>
  <si>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</si>
  <si>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</si>
  <si>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</si>
  <si>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</si>
  <si>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</si>
  <si>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</si>
  <si>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</si>
  <si>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</si>
  <si>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</si>
  <si>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</si>
  <si>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</si>
  <si>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</si>
  <si>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</si>
  <si>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</si>
  <si>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</si>
  <si>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</si>
  <si>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</si>
  <si>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</si>
  <si>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</si>
  <si>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</si>
  <si>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</si>
  <si>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</si>
  <si>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</si>
  <si>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</si>
  <si>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</si>
  <si>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</si>
  <si>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</si>
  <si>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</si>
  <si>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</si>
  <si>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</si>
  <si>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</si>
  <si>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</si>
  <si>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</si>
  <si>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</si>
  <si>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</si>
  <si>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</si>
  <si>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</si>
  <si>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</si>
  <si>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</si>
  <si>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</si>
  <si>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</si>
  <si>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</si>
  <si>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</si>
  <si>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</si>
  <si>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</si>
  <si>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</si>
  <si>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</si>
  <si>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</si>
  <si>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</si>
  <si>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</si>
  <si>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</si>
  <si>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</si>
  <si>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</si>
  <si>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</si>
  <si>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</si>
  <si>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</si>
  <si>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</si>
  <si>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</si>
  <si>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</si>
  <si>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</si>
  <si>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</si>
  <si>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</si>
  <si>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</si>
  <si>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</si>
  <si>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</si>
  <si>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</si>
  <si>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</si>
  <si>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</si>
  <si>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</si>
  <si>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</si>
  <si>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</si>
  <si>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</si>
  <si>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</si>
  <si>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</si>
  <si>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</si>
  <si>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</si>
  <si>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</si>
  <si>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</si>
  <si>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</si>
  <si>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</si>
  <si>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</si>
  <si>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</si>
  <si>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</si>
  <si>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</si>
  <si>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</si>
  <si>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</si>
  <si>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</si>
  <si>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</si>
  <si>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</si>
  <si>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</si>
  <si>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</si>
  <si>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</si>
  <si>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</si>
  <si>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</si>
  <si>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</si>
  <si>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</si>
  <si>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</si>
  <si>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</si>
  <si>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</si>
  <si>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</si>
  <si>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</si>
  <si>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</si>
  <si>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</si>
  <si>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</si>
  <si>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</si>
  <si>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</si>
  <si>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</si>
  <si>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</si>
  <si>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</si>
  <si>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</si>
  <si>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</si>
  <si>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</si>
  <si>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</si>
  <si>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</si>
  <si>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</si>
  <si>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</si>
  <si>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</si>
  <si>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</si>
  <si>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</si>
  <si>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</si>
  <si>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</si>
  <si>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</si>
  <si>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</si>
  <si>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</si>
  <si>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</si>
  <si>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</si>
  <si>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</si>
  <si>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</si>
  <si>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</si>
  <si>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</si>
  <si>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</si>
  <si>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</si>
  <si>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</si>
  <si>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</si>
  <si>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</si>
  <si>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</si>
  <si>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</si>
  <si>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</si>
  <si>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</si>
  <si>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</si>
  <si>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</si>
  <si>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</si>
  <si>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</si>
  <si>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</si>
  <si>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</si>
  <si>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</si>
  <si>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</si>
  <si>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</si>
  <si>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</si>
  <si>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</si>
  <si>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</si>
  <si>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</si>
  <si>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</si>
  <si>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</si>
  <si>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</si>
  <si>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</si>
  <si>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</si>
  <si>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</si>
  <si>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</si>
  <si>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</si>
  <si>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</si>
  <si>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</si>
  <si>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</si>
  <si>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</si>
  <si>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</si>
  <si>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</si>
  <si>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</si>
  <si>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</si>
  <si>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</si>
  <si>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</si>
  <si>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</si>
  <si>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</si>
  <si>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</si>
  <si>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</si>
  <si>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</si>
  <si>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</si>
  <si>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</si>
  <si>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</si>
  <si>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</si>
  <si>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</si>
  <si>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</si>
  <si>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</si>
  <si>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</si>
  <si>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</si>
  <si>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</si>
  <si>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</si>
  <si>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</si>
  <si>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</si>
  <si>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</si>
  <si>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</si>
  <si>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</si>
  <si>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</si>
  <si>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</si>
  <si>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</si>
  <si>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</si>
  <si>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</si>
  <si>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</si>
  <si>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</si>
  <si>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</si>
  <si>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</si>
  <si>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</si>
  <si>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</si>
  <si>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</si>
  <si>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</si>
  <si>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</si>
  <si>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</si>
  <si>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</si>
  <si>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</si>
  <si>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</si>
  <si>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</si>
  <si>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</si>
  <si>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</si>
  <si>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</si>
  <si>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</si>
  <si>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</si>
  <si>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</si>
  <si>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</si>
  <si>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</si>
  <si>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</si>
  <si>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</si>
  <si>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</si>
  <si>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</si>
  <si>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</si>
  <si>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</si>
  <si>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</si>
  <si>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</si>
  <si>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</si>
  <si>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</si>
  <si>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</si>
  <si>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</si>
  <si>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</si>
  <si>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</si>
  <si>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</si>
  <si>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</si>
  <si>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</si>
  <si>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</si>
  <si>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</si>
  <si>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</si>
  <si>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</si>
  <si>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</si>
  <si>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</si>
  <si>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</si>
  <si>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</si>
  <si>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</si>
  <si>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</si>
  <si>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</si>
  <si>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</si>
  <si>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</si>
  <si>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</si>
  <si>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</si>
  <si>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</si>
  <si>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</si>
  <si>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</si>
  <si>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</si>
  <si>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</si>
  <si>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</si>
  <si>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</si>
  <si>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</si>
  <si>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</si>
  <si>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</si>
  <si>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</si>
  <si>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</si>
  <si>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</si>
  <si>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</si>
  <si>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</si>
  <si>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</si>
  <si>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</si>
  <si>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</si>
  <si>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</si>
  <si>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</si>
  <si>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</si>
  <si>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</si>
  <si>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</si>
  <si>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</si>
  <si>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</si>
  <si>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</si>
  <si>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</si>
  <si>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</si>
  <si>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</si>
  <si>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</si>
  <si>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</si>
  <si>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</si>
  <si>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</si>
  <si>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</si>
  <si>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</si>
  <si>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</si>
  <si>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</si>
  <si>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</si>
  <si>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</si>
  <si>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</si>
  <si>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</si>
  <si>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</si>
  <si>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</si>
  <si>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</si>
  <si>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</si>
  <si>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</si>
  <si>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</si>
  <si>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</si>
  <si>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</si>
  <si>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</si>
  <si>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</si>
  <si>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</si>
  <si>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</si>
  <si>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</si>
  <si>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</si>
  <si>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</si>
  <si>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</si>
  <si>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</si>
  <si>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</si>
  <si>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</si>
  <si>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</si>
  <si>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</si>
  <si>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</si>
  <si>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</si>
  <si>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</si>
  <si>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</si>
  <si>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</si>
  <si>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</si>
  <si>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</si>
  <si>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</si>
  <si>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</si>
  <si>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</si>
  <si>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</si>
  <si>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</si>
  <si>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</si>
  <si>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</si>
  <si>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</si>
  <si>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</si>
  <si>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</si>
  <si>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</si>
  <si>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</si>
  <si>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</si>
  <si>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</si>
  <si>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</si>
  <si>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</si>
  <si>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</si>
  <si>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</si>
  <si>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</si>
  <si>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</si>
  <si>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</si>
  <si>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</si>
  <si>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</si>
  <si>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</si>
  <si>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</si>
  <si>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</si>
  <si>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</si>
  <si>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</si>
  <si>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</si>
  <si>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</si>
  <si>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</si>
  <si>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</si>
  <si>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</si>
  <si>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</si>
  <si>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</si>
  <si>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</si>
  <si>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</si>
  <si>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</si>
  <si>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</si>
  <si>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</si>
  <si>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</si>
  <si>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</si>
  <si>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</si>
  <si>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</si>
  <si>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</si>
  <si>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</si>
  <si>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</si>
  <si>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</si>
  <si>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</si>
  <si>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</si>
  <si>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</si>
  <si>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</si>
  <si>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</si>
  <si>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</si>
  <si>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</si>
  <si>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</si>
  <si>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</si>
  <si>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</si>
  <si>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</si>
  <si>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</si>
  <si>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</si>
  <si>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</si>
  <si>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</si>
  <si>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</si>
  <si>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</si>
  <si>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</si>
  <si>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</si>
  <si>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</si>
  <si>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</si>
  <si>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</si>
  <si>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</si>
  <si>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</si>
  <si>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</si>
  <si>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</si>
  <si>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</si>
  <si>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</si>
  <si>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</si>
  <si>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</si>
  <si>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</si>
  <si>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</si>
  <si>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</si>
  <si>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</si>
  <si>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</si>
  <si>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</si>
  <si>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</si>
  <si>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</si>
  <si>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</si>
  <si>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</si>
  <si>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</si>
  <si>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</si>
  <si>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</si>
  <si>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</si>
  <si>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</si>
  <si>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</si>
  <si>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</si>
  <si>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</si>
  <si>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</si>
  <si>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</si>
  <si>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</si>
  <si>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</si>
  <si>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</si>
  <si>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</si>
  <si>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</si>
  <si>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</si>
  <si>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</si>
  <si>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</si>
  <si>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</si>
  <si>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</si>
  <si>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</si>
  <si>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</si>
  <si>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</si>
  <si>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</si>
  <si>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</si>
  <si>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</si>
  <si>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</si>
  <si>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</si>
  <si>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</si>
  <si>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</si>
  <si>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</si>
  <si>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</si>
  <si>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</si>
  <si>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</si>
  <si>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</si>
  <si>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</si>
  <si>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</si>
  <si>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</si>
  <si>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</si>
  <si>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</si>
  <si>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</si>
  <si>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</si>
  <si>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</si>
  <si>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</si>
  <si>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</si>
  <si>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</si>
  <si>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</si>
  <si>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</si>
  <si>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</si>
  <si>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</si>
  <si>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</si>
  <si>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</si>
  <si>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</si>
  <si>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</si>
  <si>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</si>
  <si>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</si>
  <si>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</si>
  <si>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</si>
  <si>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</si>
  <si>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</si>
  <si>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</si>
  <si>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</si>
  <si>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</si>
  <si>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</si>
  <si>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</si>
  <si>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</si>
  <si>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</si>
  <si>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</si>
  <si>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</si>
  <si>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</si>
  <si>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</si>
  <si>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</si>
  <si>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</si>
  <si>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</si>
  <si>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</si>
  <si>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</si>
  <si>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</si>
  <si>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</si>
  <si>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</si>
  <si>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</si>
  <si>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</si>
  <si>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</si>
  <si>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</si>
  <si>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</si>
  <si>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</si>
  <si>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</si>
  <si>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</si>
  <si>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</si>
  <si>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</si>
  <si>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</si>
  <si>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</si>
  <si>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</si>
  <si>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</si>
  <si>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</si>
  <si>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</si>
  <si>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</si>
  <si>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</si>
  <si>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</si>
  <si>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</si>
  <si>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</si>
  <si>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</si>
  <si>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</si>
  <si>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</si>
  <si>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</si>
  <si>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</si>
  <si>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</si>
  <si>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</si>
  <si>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</si>
  <si>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</si>
  <si>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</si>
  <si>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</si>
  <si>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</si>
  <si>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</si>
  <si>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</si>
  <si>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</si>
  <si>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</si>
  <si>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</si>
  <si>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</si>
  <si>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</si>
  <si>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</si>
  <si>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</si>
  <si>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</si>
  <si>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</si>
  <si>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</si>
  <si>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</si>
  <si>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</si>
  <si>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</si>
  <si>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</si>
  <si>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</si>
  <si>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</si>
  <si>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</si>
  <si>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</si>
  <si>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</si>
  <si>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</si>
  <si>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</si>
  <si>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</si>
  <si>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</si>
  <si>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</si>
  <si>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</si>
  <si>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</si>
  <si>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</si>
  <si>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</si>
  <si>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</si>
  <si>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</si>
  <si>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</si>
  <si>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</si>
  <si>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</si>
  <si>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</si>
  <si>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</si>
  <si>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</si>
  <si>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</si>
  <si>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</si>
  <si>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</si>
  <si>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</si>
  <si>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</si>
  <si>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</si>
  <si>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</si>
  <si>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</si>
  <si>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</si>
  <si>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</si>
  <si>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</si>
  <si>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</si>
  <si>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</si>
  <si>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</si>
  <si>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</si>
  <si>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</si>
  <si>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</si>
  <si>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</si>
  <si>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</si>
  <si>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</si>
  <si>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</si>
  <si>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</si>
  <si>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</si>
  <si>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</si>
  <si>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</si>
  <si>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</si>
  <si>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</si>
  <si>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</si>
  <si>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</si>
  <si>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</si>
  <si>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</si>
  <si>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</si>
  <si>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</si>
  <si>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</si>
  <si>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</si>
  <si>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</si>
  <si>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</si>
  <si>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</si>
  <si>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</si>
  <si>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</si>
  <si>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</si>
  <si>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</si>
  <si>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</si>
  <si>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</si>
  <si>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</si>
  <si>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</si>
  <si>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</si>
  <si>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</si>
  <si>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</si>
  <si>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</si>
  <si>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</si>
  <si>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</si>
  <si>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</si>
  <si>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</si>
  <si>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</si>
  <si>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</si>
  <si>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</si>
  <si>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</si>
  <si>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</si>
  <si>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</si>
  <si>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</si>
  <si>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</si>
  <si>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</si>
  <si>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</si>
  <si>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</si>
  <si>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</si>
  <si>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</si>
  <si>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</si>
  <si>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</si>
  <si>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</si>
  <si>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</si>
  <si>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</si>
  <si>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</si>
  <si>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</si>
  <si>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</si>
  <si>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</si>
  <si>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</si>
  <si>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</si>
  <si>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</si>
  <si>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</si>
  <si>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</si>
  <si>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</si>
  <si>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</si>
  <si>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</si>
  <si>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</si>
  <si>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</si>
  <si>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</si>
  <si>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</si>
  <si>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</si>
  <si>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</si>
  <si>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</si>
  <si>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</si>
  <si>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</si>
  <si>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</si>
  <si>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</si>
  <si>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</si>
  <si>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</si>
  <si>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</si>
  <si>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</si>
  <si>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</si>
  <si>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</si>
  <si>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</si>
  <si>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</si>
  <si>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</si>
  <si>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</si>
  <si>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</si>
  <si>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</si>
  <si>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</si>
  <si>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</si>
  <si>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</si>
  <si>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</si>
  <si>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</si>
  <si>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</si>
  <si>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</si>
  <si>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</si>
  <si>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</si>
  <si>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</si>
  <si>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</si>
  <si>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</si>
  <si>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</si>
  <si>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</si>
  <si>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</si>
  <si>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</si>
  <si>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</si>
  <si>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</si>
  <si>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</si>
  <si>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</si>
  <si>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</si>
  <si>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</si>
  <si>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</si>
  <si>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</si>
  <si>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</si>
  <si>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</si>
  <si>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</si>
  <si>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</si>
  <si>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</si>
  <si>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</si>
  <si>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</si>
  <si>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</si>
  <si>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</si>
  <si>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</si>
  <si>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</si>
  <si>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</si>
  <si>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</si>
  <si>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</si>
  <si>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</si>
  <si>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</si>
  <si>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</si>
  <si>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</si>
  <si>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</si>
  <si>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</si>
  <si>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</si>
  <si>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</si>
  <si>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</si>
  <si>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</si>
  <si>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</si>
  <si>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</si>
  <si>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</si>
  <si>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</si>
  <si>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</si>
  <si>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</si>
  <si>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</si>
  <si>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</si>
  <si>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</si>
  <si>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</si>
  <si>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</si>
  <si>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</si>
  <si>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</si>
  <si>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</si>
  <si>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</si>
  <si>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</si>
  <si>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</si>
  <si>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</si>
  <si>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</si>
  <si>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</si>
  <si>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</si>
  <si>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</si>
  <si>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</si>
  <si>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</si>
  <si>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</si>
  <si>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</si>
  <si>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</si>
  <si>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</si>
  <si>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</si>
  <si>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</si>
  <si>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</si>
  <si>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</si>
  <si>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</si>
  <si>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</si>
  <si>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</si>
  <si>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</si>
  <si>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</si>
  <si>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</si>
  <si>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</si>
  <si>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</si>
  <si>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</si>
  <si>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</si>
  <si>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</si>
  <si>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</si>
  <si>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</si>
  <si>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</si>
  <si>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</si>
  <si>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</si>
  <si>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</si>
  <si>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</si>
  <si>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</si>
  <si>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</si>
  <si>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</si>
  <si>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</si>
  <si>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</si>
  <si>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</si>
  <si>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</si>
  <si>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</si>
  <si>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</si>
  <si>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</si>
  <si>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</si>
  <si>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</si>
  <si>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</si>
  <si>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</si>
  <si>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</si>
  <si>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</si>
  <si>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</si>
  <si>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</si>
  <si>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</si>
  <si>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</si>
  <si>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</si>
  <si>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</si>
  <si>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</si>
  <si>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</si>
  <si>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</si>
  <si>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</si>
  <si>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</si>
  <si>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</si>
  <si>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</si>
  <si>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</si>
  <si>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</si>
  <si>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</si>
  <si>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</si>
  <si>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</si>
  <si>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</si>
  <si>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</si>
  <si>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</si>
  <si>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</si>
  <si>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</si>
  <si>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</si>
  <si>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</si>
  <si>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</si>
  <si>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</si>
  <si>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</si>
  <si>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</si>
  <si>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</si>
  <si>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</si>
  <si>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</si>
  <si>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</si>
  <si>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</si>
  <si>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</si>
  <si>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</si>
  <si>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</si>
  <si>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</si>
  <si>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</si>
  <si>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</si>
  <si>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</si>
  <si>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</si>
  <si>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</si>
  <si>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</si>
  <si>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</si>
  <si>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</si>
  <si>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</si>
  <si>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</si>
  <si>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</si>
  <si>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</si>
  <si>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</si>
  <si>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</si>
  <si>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</si>
  <si>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</si>
  <si>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</si>
  <si>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</si>
  <si>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</si>
  <si>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</si>
  <si>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</si>
  <si>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</si>
  <si>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</si>
  <si>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</si>
  <si>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</si>
  <si>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</si>
  <si>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</si>
  <si>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</si>
  <si>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</si>
  <si>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</si>
  <si>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</si>
  <si>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</si>
  <si>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</si>
  <si>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</si>
  <si>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</si>
  <si>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</si>
  <si>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</si>
  <si>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</si>
  <si>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</si>
  <si>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</si>
  <si>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</si>
  <si>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</si>
  <si>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</si>
  <si>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</si>
  <si>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</si>
  <si>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</si>
  <si>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</si>
  <si>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</si>
  <si>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</si>
  <si>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</si>
  <si>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</si>
  <si>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</si>
  <si>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</si>
  <si>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</si>
  <si>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</si>
  <si>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</si>
  <si>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</si>
  <si>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</si>
  <si>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</si>
  <si>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</si>
  <si>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</si>
  <si>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</si>
  <si>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</si>
  <si>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</si>
  <si>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</si>
  <si>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</si>
  <si>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</si>
  <si>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</si>
  <si>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</si>
  <si>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</si>
  <si>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</si>
  <si>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</si>
  <si>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</si>
  <si>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</si>
  <si>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</si>
  <si>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</si>
  <si>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</si>
  <si>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</si>
  <si>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</si>
  <si>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</si>
  <si>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</si>
  <si>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</si>
  <si>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</si>
  <si>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</si>
  <si>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</si>
  <si>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</si>
  <si>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</si>
  <si>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</si>
  <si>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</si>
  <si>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</si>
  <si>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</si>
  <si>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</si>
  <si>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</si>
  <si>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</si>
  <si>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</si>
  <si>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</si>
  <si>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</si>
  <si>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</si>
  <si>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</si>
  <si>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</si>
  <si>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</si>
  <si>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</si>
  <si>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</si>
  <si>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</si>
  <si>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</si>
  <si>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</si>
  <si>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</si>
  <si>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</si>
  <si>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</si>
  <si>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</si>
  <si>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</si>
  <si>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</si>
  <si>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</si>
  <si>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</si>
  <si>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</si>
  <si>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</si>
  <si>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</si>
  <si>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</si>
  <si>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</si>
  <si>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</si>
  <si>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</si>
  <si>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</si>
  <si>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</si>
  <si>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</si>
  <si>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</si>
  <si>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</si>
  <si>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</si>
  <si>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</si>
  <si>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</si>
  <si>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</si>
  <si>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</si>
  <si>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</si>
  <si>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</si>
  <si>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</si>
  <si>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</si>
  <si>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</si>
  <si>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</si>
  <si>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</si>
  <si>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</si>
  <si>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</si>
  <si>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</si>
  <si>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</si>
  <si>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</si>
  <si>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</si>
  <si>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</si>
  <si>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</si>
  <si>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</si>
  <si>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</si>
  <si>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</si>
  <si>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</si>
  <si>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</si>
  <si>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</si>
  <si>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</si>
  <si>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</si>
  <si>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</si>
  <si>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</si>
  <si>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</si>
  <si>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</si>
  <si>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</si>
  <si>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</si>
  <si>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</si>
  <si>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</si>
  <si>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</si>
  <si>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</si>
  <si>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</si>
  <si>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</si>
  <si>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</si>
  <si>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</si>
  <si>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</si>
  <si>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</si>
  <si>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</si>
  <si>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</si>
  <si>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</si>
  <si>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</si>
  <si>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</si>
  <si>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</si>
  <si>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</si>
  <si>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</si>
  <si>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</si>
  <si>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</si>
  <si>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</si>
  <si>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</si>
  <si>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</si>
  <si>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</si>
  <si>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</si>
  <si>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</si>
  <si>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</si>
  <si>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</si>
  <si>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</si>
  <si>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</si>
  <si>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</si>
  <si>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</si>
  <si>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</si>
  <si>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</si>
  <si>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</si>
  <si>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</si>
  <si>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</si>
  <si>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</si>
  <si>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</si>
  <si>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</si>
  <si>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</si>
  <si>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</si>
  <si>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</si>
  <si>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</si>
  <si>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</si>
  <si>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</si>
  <si>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</si>
  <si>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</si>
  <si>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</si>
  <si>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</si>
  <si>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</si>
  <si>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</si>
  <si>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</si>
  <si>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</si>
  <si>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</si>
  <si>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</si>
  <si>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</si>
  <si>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</si>
  <si>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</si>
  <si>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</si>
  <si>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</si>
  <si>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</si>
  <si>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</si>
  <si>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</si>
  <si>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</si>
  <si>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</si>
  <si>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</si>
  <si>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</si>
  <si>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</si>
  <si>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</si>
  <si>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</si>
  <si>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</si>
  <si>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</si>
  <si>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</si>
  <si>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</si>
  <si>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</si>
  <si>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</si>
  <si>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</si>
  <si>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</si>
  <si>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</si>
  <si>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</si>
  <si>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</si>
  <si>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</si>
  <si>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</si>
  <si>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</si>
  <si>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</si>
  <si>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</si>
  <si>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</si>
  <si>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</si>
  <si>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</si>
  <si>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</si>
  <si>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</si>
  <si>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</si>
  <si>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</si>
  <si>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</si>
  <si>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</si>
  <si>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</si>
  <si>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</si>
  <si>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</si>
  <si>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</si>
  <si>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</si>
  <si>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</si>
  <si>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</si>
  <si>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</si>
  <si>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</si>
  <si>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</si>
  <si>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</si>
  <si>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</si>
  <si>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</si>
  <si>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</si>
  <si>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</si>
  <si>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</si>
  <si>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</si>
  <si>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</si>
  <si>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</si>
  <si>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</si>
  <si>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</si>
  <si>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</si>
  <si>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</si>
  <si>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</si>
  <si>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</si>
  <si>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</si>
  <si>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</si>
  <si>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</si>
  <si>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</si>
  <si>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</si>
  <si>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</si>
  <si>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</si>
  <si>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</si>
  <si>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</si>
  <si>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</si>
  <si>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</si>
  <si>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</si>
  <si>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</si>
  <si>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</si>
  <si>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</si>
  <si>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</si>
  <si>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</si>
  <si>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</si>
  <si>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</si>
  <si>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</si>
  <si>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</si>
  <si>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</si>
  <si>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</si>
  <si>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</si>
  <si>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</si>
  <si>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</si>
  <si>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</si>
  <si>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</si>
  <si>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</si>
  <si>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</si>
  <si>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</si>
  <si>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</si>
  <si>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</si>
  <si>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</si>
  <si>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</si>
  <si>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</si>
  <si>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</si>
  <si>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</si>
  <si>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</si>
  <si>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</si>
  <si>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</si>
  <si>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</si>
  <si>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</si>
  <si>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</si>
  <si>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</si>
  <si>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</si>
  <si>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</si>
  <si>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</si>
  <si>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</si>
  <si>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</si>
  <si>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</si>
  <si>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</si>
  <si>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</si>
  <si>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</si>
  <si>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</si>
  <si>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</si>
  <si>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</si>
  <si>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</si>
  <si>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</si>
  <si>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</si>
  <si>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</si>
  <si>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</si>
  <si>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</si>
  <si>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</si>
  <si>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</si>
  <si>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</si>
  <si>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</si>
  <si>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</si>
  <si>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</si>
  <si>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</si>
  <si>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</si>
  <si>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</si>
  <si>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</si>
  <si>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</si>
  <si>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</si>
  <si>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</si>
  <si>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</si>
  <si>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</si>
  <si>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</si>
  <si>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</si>
  <si>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</si>
  <si>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</si>
  <si>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</si>
  <si>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</si>
  <si>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</si>
  <si>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</si>
  <si>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</si>
  <si>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</si>
  <si>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</si>
  <si>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</si>
  <si>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</si>
  <si>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</si>
  <si>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</si>
  <si>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</si>
  <si>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</si>
  <si>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</si>
  <si>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</si>
  <si>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</si>
  <si>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</si>
  <si>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</si>
  <si>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</si>
  <si>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</si>
  <si>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</si>
  <si>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</si>
  <si>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</si>
  <si>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</si>
  <si>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</si>
  <si>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</si>
  <si>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</si>
  <si>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</si>
  <si>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</si>
  <si>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</si>
  <si>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</si>
  <si>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</si>
  <si>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</si>
  <si>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</si>
  <si>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</si>
  <si>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</si>
  <si>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</si>
  <si>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</si>
  <si>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</si>
  <si>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</si>
  <si>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</si>
  <si>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</si>
  <si>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</si>
  <si>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</si>
  <si>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</si>
  <si>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</si>
  <si>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</si>
  <si>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</si>
  <si>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</si>
  <si>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</si>
  <si>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</si>
  <si>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</si>
  <si>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</si>
  <si>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</si>
  <si>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</si>
  <si>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</si>
  <si>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</si>
  <si>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</si>
  <si>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</si>
  <si>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</si>
  <si>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</si>
  <si>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</si>
  <si>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</si>
  <si>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</si>
  <si>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</si>
  <si>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</si>
  <si>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</si>
  <si>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</si>
  <si>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</si>
  <si>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</si>
  <si>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</si>
  <si>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</si>
  <si>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</si>
  <si>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</si>
  <si>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</si>
  <si>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</si>
  <si>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</si>
  <si>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</si>
  <si>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</si>
  <si>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</si>
  <si>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</si>
  <si>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</si>
  <si>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</si>
  <si>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</si>
  <si>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</si>
  <si>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</si>
  <si>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</si>
  <si>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</si>
  <si>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</si>
  <si>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</si>
  <si>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</si>
  <si>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</si>
  <si>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</si>
  <si>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</si>
  <si>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</si>
  <si>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</si>
  <si>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</si>
  <si>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</si>
  <si>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</si>
  <si>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</si>
  <si>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</si>
  <si>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</si>
  <si>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</si>
  <si>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</si>
  <si>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</si>
  <si>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</si>
  <si>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</si>
  <si>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</si>
  <si>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</si>
  <si>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</si>
  <si>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</si>
  <si>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</si>
  <si>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</si>
  <si>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</si>
  <si>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</si>
  <si>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</si>
  <si>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</si>
  <si>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</si>
  <si>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</si>
  <si>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</si>
  <si>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</si>
  <si>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</si>
  <si>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</si>
  <si>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</si>
  <si>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</si>
  <si>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</si>
  <si>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</si>
  <si>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</si>
  <si>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</si>
  <si>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</si>
  <si>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</si>
  <si>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</si>
  <si>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</si>
  <si>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</si>
  <si>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</si>
  <si>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</si>
  <si>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</si>
  <si>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</si>
  <si>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</si>
  <si>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</si>
  <si>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</si>
  <si>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</si>
  <si>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</si>
  <si>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</si>
  <si>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</si>
  <si>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</si>
  <si>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</si>
  <si>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</si>
  <si>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</si>
  <si>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</si>
  <si>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</si>
  <si>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</si>
  <si>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</si>
  <si>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</si>
  <si>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</si>
  <si>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</si>
  <si>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</si>
  <si>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</si>
  <si>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</si>
  <si>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</si>
  <si>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</si>
  <si>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</si>
  <si>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</si>
  <si>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</si>
  <si>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</si>
  <si>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</si>
  <si>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</si>
  <si>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</si>
  <si>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</si>
  <si>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</si>
  <si>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</si>
  <si>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</si>
  <si>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</si>
  <si>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</si>
  <si>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</si>
  <si>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</si>
  <si>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</si>
  <si>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</si>
  <si>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</si>
  <si>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</si>
  <si>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</si>
  <si>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</si>
  <si>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</si>
  <si>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</si>
  <si>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</si>
  <si>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</si>
  <si>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</si>
  <si>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</si>
  <si>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</si>
  <si>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</si>
  <si>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</si>
  <si>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</si>
  <si>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</si>
  <si>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</si>
  <si>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</si>
  <si>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</si>
  <si>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</si>
  <si>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</si>
  <si>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</si>
  <si>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</si>
  <si>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</si>
  <si>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</si>
  <si>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</si>
  <si>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</si>
  <si>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</si>
  <si>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</si>
  <si>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</si>
  <si>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</si>
  <si>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</si>
  <si>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</si>
  <si>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</si>
  <si>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</si>
  <si>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</si>
  <si>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</si>
  <si>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</si>
  <si>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</si>
  <si>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</si>
  <si>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</si>
  <si>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</si>
  <si>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</si>
  <si>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</si>
  <si>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</si>
  <si>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</si>
  <si>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</si>
  <si>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</si>
  <si>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</si>
  <si>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</si>
  <si>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</si>
  <si>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</si>
  <si>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</si>
  <si>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</si>
  <si>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</si>
  <si>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</si>
  <si>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</si>
  <si>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</si>
  <si>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</si>
  <si>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</si>
  <si>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</si>
  <si>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</si>
  <si>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</si>
  <si>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</si>
  <si>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</si>
  <si>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</si>
  <si>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</si>
  <si>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</si>
  <si>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</si>
  <si>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</si>
  <si>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</si>
  <si>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</si>
  <si>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</si>
  <si>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</si>
  <si>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</si>
  <si>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</si>
  <si>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</si>
  <si>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</si>
  <si>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</si>
  <si>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</si>
  <si>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</si>
  <si>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</si>
  <si>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</si>
  <si>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</si>
  <si>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</si>
  <si>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</si>
  <si>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</si>
  <si>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</si>
  <si>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</si>
  <si>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</si>
  <si>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</si>
  <si>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</si>
  <si>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</si>
  <si>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</si>
  <si>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</si>
  <si>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</si>
  <si>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</si>
  <si>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</si>
  <si>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</si>
  <si>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</si>
  <si>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</si>
  <si>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</si>
  <si>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</si>
  <si>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</si>
  <si>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</si>
  <si>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</si>
  <si>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</si>
  <si>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</si>
  <si>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</si>
  <si>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</si>
  <si>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</si>
  <si>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</si>
  <si>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</si>
  <si>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</si>
  <si>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</si>
  <si>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</si>
  <si>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</si>
  <si>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</si>
  <si>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</si>
  <si>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</si>
  <si>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</si>
  <si>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</si>
  <si>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</si>
  <si>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</si>
  <si>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</si>
  <si>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</si>
  <si>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</si>
  <si>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</si>
  <si>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</si>
  <si>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</si>
  <si>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</si>
  <si>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</si>
  <si>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</si>
  <si>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</si>
  <si>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</si>
  <si>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</si>
  <si>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</si>
  <si>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</si>
  <si>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</si>
  <si>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</si>
  <si>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</si>
  <si>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</si>
  <si>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</si>
  <si>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</si>
  <si>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</si>
  <si>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</si>
  <si>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</si>
  <si>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</si>
  <si>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</si>
  <si>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</si>
  <si>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</si>
  <si>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</si>
  <si>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</si>
  <si>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</si>
  <si>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</si>
  <si>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</si>
  <si>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</si>
  <si>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</si>
  <si>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</si>
  <si>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</si>
  <si>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</si>
  <si>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</si>
  <si>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</si>
  <si>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</si>
  <si>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</si>
  <si>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</si>
  <si>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</si>
  <si>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</si>
  <si>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</si>
  <si>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</si>
  <si>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</si>
  <si>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</si>
  <si>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</si>
  <si>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</si>
  <si>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</si>
  <si>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</si>
  <si>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</si>
  <si>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</si>
  <si>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</si>
  <si>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</si>
  <si>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</si>
  <si>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</si>
  <si>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</si>
  <si>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</si>
  <si>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</si>
  <si>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</si>
  <si>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</si>
  <si>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</si>
  <si>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</si>
  <si>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</si>
  <si>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</si>
  <si>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</si>
  <si>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</si>
  <si>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</si>
  <si>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</si>
  <si>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</si>
  <si>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</si>
  <si>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</si>
  <si>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</si>
  <si>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</si>
  <si>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</si>
  <si>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</si>
  <si>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</si>
  <si>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</si>
  <si>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</si>
  <si>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</si>
  <si>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</si>
  <si>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</si>
  <si>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</si>
  <si>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</si>
  <si>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</si>
  <si>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</si>
  <si>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</si>
  <si>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</si>
  <si>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</si>
  <si>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</si>
  <si>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</si>
  <si>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</si>
  <si>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</si>
  <si>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</si>
  <si>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</si>
  <si>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</si>
  <si>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</si>
  <si>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</si>
  <si>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</si>
  <si>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</si>
  <si>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</si>
  <si>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</si>
  <si>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</si>
  <si>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</si>
  <si>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</si>
  <si>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</si>
  <si>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</si>
  <si>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</si>
  <si>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</si>
  <si>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</si>
  <si>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</si>
  <si>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</si>
  <si>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</si>
  <si>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</si>
  <si>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</si>
  <si>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</si>
  <si>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</si>
  <si>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</si>
  <si>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</si>
  <si>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</si>
  <si>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</si>
  <si>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</si>
  <si>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</si>
  <si>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</si>
  <si>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</si>
  <si>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</si>
  <si>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</si>
  <si>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</si>
  <si>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</si>
  <si>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</si>
  <si>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</si>
  <si>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</si>
  <si>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</si>
  <si>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</si>
  <si>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</si>
  <si>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</si>
  <si>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</si>
  <si>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</si>
  <si>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</si>
  <si>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</si>
  <si>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</si>
  <si>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</si>
  <si>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</si>
  <si>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</si>
  <si>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</si>
  <si>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</si>
  <si>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</si>
  <si>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</si>
  <si>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</si>
  <si>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</si>
  <si>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</si>
  <si>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</si>
  <si>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</si>
  <si>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</si>
  <si>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</si>
  <si>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</si>
  <si>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</si>
  <si>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</si>
  <si>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</si>
  <si>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</si>
  <si>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</si>
  <si>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</si>
  <si>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</si>
  <si>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</si>
  <si>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</si>
  <si>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</si>
  <si>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</si>
  <si>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</si>
  <si>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</si>
  <si>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</si>
  <si>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</si>
  <si>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</si>
  <si>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</si>
  <si>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</si>
  <si>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</si>
  <si>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</si>
  <si>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</si>
  <si>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</si>
  <si>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</si>
  <si>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</si>
  <si>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</si>
  <si>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</si>
  <si>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</si>
  <si>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</si>
  <si>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</si>
  <si>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</si>
  <si>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</si>
  <si>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</si>
  <si>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</si>
  <si>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</si>
  <si>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</si>
  <si>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</si>
  <si>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</si>
  <si>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</si>
  <si>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</si>
  <si>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</si>
  <si>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</si>
  <si>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</si>
  <si>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</si>
  <si>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</si>
  <si>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</si>
  <si>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</si>
  <si>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</si>
  <si>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</si>
  <si>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</si>
  <si>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</si>
  <si>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</si>
  <si>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</si>
  <si>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</si>
  <si>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</si>
  <si>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</si>
  <si>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</si>
  <si>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</si>
  <si>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</si>
  <si>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</si>
  <si>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</si>
  <si>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</si>
  <si>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</si>
  <si>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</si>
  <si>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</si>
  <si>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</si>
  <si>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</si>
  <si>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</si>
  <si>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</si>
  <si>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</si>
  <si>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</si>
  <si>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</si>
  <si>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</si>
  <si>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</si>
  <si>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</si>
  <si>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</si>
  <si>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</si>
  <si>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</si>
  <si>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</si>
  <si>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</si>
  <si>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</si>
  <si>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</si>
  <si>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</si>
  <si>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</si>
  <si>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</si>
  <si>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</si>
  <si>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</si>
  <si>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</si>
  <si>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</si>
  <si>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</si>
  <si>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</si>
  <si>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</si>
  <si>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</si>
  <si>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</si>
  <si>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</si>
  <si>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</si>
  <si>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</si>
  <si>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</si>
  <si>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</si>
  <si>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</si>
  <si>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</si>
  <si>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</si>
  <si>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</si>
  <si>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</si>
  <si>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</si>
  <si>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</si>
  <si>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</si>
  <si>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</si>
  <si>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</si>
  <si>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</si>
  <si>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</si>
  <si>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</si>
  <si>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</si>
  <si>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</si>
  <si>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</si>
  <si>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</si>
  <si>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</si>
  <si>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</si>
  <si>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</si>
  <si>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</si>
  <si>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</si>
  <si>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</si>
  <si>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</si>
  <si>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</si>
  <si>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</si>
  <si>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</si>
  <si>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</si>
  <si>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</si>
  <si>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</si>
  <si>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</si>
  <si>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</si>
  <si>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</si>
  <si>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</si>
  <si>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</si>
  <si>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</si>
  <si>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</si>
  <si>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</si>
  <si>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</si>
  <si>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</si>
  <si>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</si>
  <si>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</si>
  <si>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</si>
  <si>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</si>
  <si>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</si>
  <si>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</si>
  <si>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</si>
  <si>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</si>
  <si>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</si>
  <si>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</si>
  <si>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</si>
  <si>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</si>
  <si>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</si>
  <si>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</si>
  <si>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</si>
  <si>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</si>
  <si>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</si>
  <si>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</si>
  <si>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</si>
  <si>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</si>
  <si>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</si>
  <si>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</si>
  <si>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</si>
  <si>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</si>
  <si>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</si>
  <si>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</si>
  <si>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</si>
  <si>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</si>
  <si>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</si>
  <si>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</si>
  <si>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</si>
  <si>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</si>
  <si>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</si>
  <si>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</si>
  <si>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</si>
  <si>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</si>
  <si>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</si>
  <si>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</si>
  <si>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</si>
  <si>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</si>
  <si>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</si>
  <si>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</si>
  <si>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</si>
  <si>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</si>
  <si>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</si>
  <si>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</si>
  <si>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</si>
  <si>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</si>
  <si>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</si>
  <si>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</si>
  <si>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</si>
  <si>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</si>
  <si>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</si>
  <si>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</si>
  <si>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</si>
  <si>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</si>
  <si>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</si>
  <si>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</si>
  <si>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</si>
  <si>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</si>
  <si>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</si>
  <si>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</si>
  <si>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</si>
  <si>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</si>
  <si>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</si>
  <si>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</si>
  <si>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</si>
  <si>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</si>
  <si>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</si>
  <si>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</si>
  <si>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</si>
  <si>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</si>
  <si>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</si>
  <si>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</si>
  <si>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</si>
  <si>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</si>
  <si>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</si>
  <si>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</si>
  <si>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</si>
  <si>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</si>
  <si>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</si>
  <si>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</si>
  <si>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</si>
  <si>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</si>
  <si>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</si>
  <si>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</si>
  <si>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</si>
  <si>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</si>
  <si>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</si>
  <si>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</si>
  <si>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</si>
  <si>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</si>
  <si>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</si>
  <si>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</si>
  <si>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</si>
  <si>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</si>
  <si>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</si>
  <si>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</si>
  <si>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</si>
  <si>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</si>
  <si>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</si>
  <si>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</si>
  <si>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</si>
  <si>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</si>
  <si>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</si>
  <si>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</si>
  <si>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</si>
  <si>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</si>
  <si>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</si>
  <si>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</si>
  <si>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</si>
  <si>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</si>
  <si>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</si>
  <si>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</si>
  <si>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</si>
  <si>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</si>
  <si>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</si>
  <si>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</si>
  <si>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</si>
  <si>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</si>
  <si>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</si>
  <si>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</si>
  <si>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</si>
  <si>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</si>
  <si>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</si>
  <si>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</si>
  <si>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</si>
  <si>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</si>
  <si>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</si>
  <si>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</si>
  <si>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</si>
  <si>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</si>
  <si>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</si>
  <si>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</si>
  <si>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</si>
  <si>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</si>
  <si>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</si>
  <si>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</si>
  <si>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</si>
  <si>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</si>
  <si>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</si>
  <si>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</si>
  <si>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</si>
  <si>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</si>
  <si>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</si>
  <si>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</si>
  <si>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</si>
  <si>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</si>
  <si>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</si>
  <si>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</si>
  <si>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</si>
  <si>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</si>
  <si>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</si>
  <si>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</si>
  <si>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</si>
  <si>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</si>
  <si>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</si>
  <si>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</si>
  <si>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</si>
  <si>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</si>
  <si>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</si>
  <si>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</si>
  <si>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</si>
  <si>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</si>
  <si>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</si>
  <si>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</si>
  <si>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</si>
  <si>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</si>
  <si>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</si>
  <si>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</si>
  <si>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</si>
  <si>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</si>
  <si>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</si>
  <si>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</si>
  <si>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</si>
  <si>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</si>
  <si>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</si>
  <si>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</si>
  <si>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</si>
  <si>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</si>
  <si>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</si>
  <si>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</si>
  <si>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</si>
  <si>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</si>
  <si>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</si>
  <si>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</si>
  <si>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</si>
  <si>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</si>
  <si>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</si>
  <si>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</si>
  <si>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</si>
  <si>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</si>
  <si>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</si>
  <si>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</si>
  <si>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</si>
  <si>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</si>
  <si>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</si>
  <si>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</si>
  <si>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</si>
  <si>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</si>
  <si>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</si>
  <si>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</si>
  <si>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</si>
  <si>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</si>
  <si>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</si>
  <si>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</si>
  <si>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</si>
  <si>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</si>
  <si>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</si>
  <si>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</si>
  <si>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</si>
  <si>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</si>
  <si>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</si>
  <si>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</si>
  <si>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</si>
  <si>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</si>
  <si>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</si>
  <si>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</si>
  <si>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</si>
  <si>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</si>
  <si>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</si>
  <si>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</si>
  <si>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</si>
  <si>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</si>
  <si>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</si>
  <si>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</si>
  <si>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</si>
  <si>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</si>
  <si>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</si>
  <si>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</si>
  <si>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</si>
  <si>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</si>
  <si>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</si>
  <si>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</si>
  <si>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</si>
  <si>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</si>
  <si>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</si>
  <si>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</si>
  <si>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</si>
  <si>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</si>
  <si>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</si>
  <si>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</si>
  <si>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</si>
  <si>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</si>
  <si>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</si>
  <si>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</si>
  <si>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</si>
  <si>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</si>
  <si>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</si>
  <si>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</si>
  <si>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</si>
  <si>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</si>
  <si>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</si>
  <si>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</si>
  <si>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</si>
  <si>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</si>
  <si>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</si>
  <si>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</si>
  <si>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</si>
  <si>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</si>
  <si>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</si>
  <si>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</si>
  <si>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</si>
  <si>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</si>
  <si>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</si>
  <si>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</si>
  <si>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</si>
  <si>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</si>
  <si>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</si>
  <si>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</si>
  <si>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</si>
  <si>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</si>
  <si>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</si>
  <si>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</si>
  <si>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</si>
  <si>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</si>
  <si>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</si>
  <si>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</si>
  <si>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</si>
  <si>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</si>
  <si>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</si>
  <si>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</si>
  <si>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</si>
  <si>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</si>
  <si>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</si>
  <si>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</si>
  <si>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</si>
  <si>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</si>
  <si>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</si>
  <si>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</si>
  <si>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</si>
  <si>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</si>
  <si>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</si>
  <si>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</si>
  <si>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</si>
  <si>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</si>
  <si>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</si>
  <si>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</si>
  <si>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</si>
  <si>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</si>
  <si>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</si>
  <si>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</si>
  <si>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</si>
  <si>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</si>
  <si>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</si>
  <si>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</si>
  <si>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</si>
  <si>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</si>
  <si>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</si>
  <si>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</si>
  <si>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</si>
  <si>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</si>
  <si>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</si>
  <si>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</si>
  <si>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</si>
  <si>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</si>
  <si>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</si>
  <si>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</si>
  <si>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</si>
  <si>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</si>
  <si>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</si>
  <si>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</si>
  <si>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</si>
  <si>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</si>
  <si>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</si>
  <si>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</si>
  <si>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</si>
  <si>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</si>
  <si>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</si>
  <si>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</si>
  <si>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</si>
  <si>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</si>
  <si>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</si>
  <si>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</si>
  <si>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</si>
  <si>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</si>
  <si>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</si>
  <si>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</si>
  <si>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</si>
  <si>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</si>
  <si>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</si>
  <si>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</si>
  <si>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</si>
  <si>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</si>
  <si>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</si>
  <si>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</si>
  <si>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</si>
  <si>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</si>
  <si>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</si>
  <si>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</si>
  <si>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</si>
  <si>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</si>
  <si>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</si>
  <si>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</si>
  <si>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</si>
  <si>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</si>
  <si>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</si>
  <si>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</si>
  <si>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</si>
  <si>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</si>
  <si>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</si>
  <si>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</si>
  <si>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</si>
  <si>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</si>
  <si>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</si>
  <si>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</si>
  <si>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</si>
  <si>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</si>
  <si>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</si>
  <si>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</si>
  <si>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</si>
  <si>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</si>
  <si>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</si>
  <si>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</si>
  <si>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</si>
  <si>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</si>
  <si>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</si>
  <si>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</si>
  <si>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</si>
  <si>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</si>
  <si>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</si>
  <si>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</si>
  <si>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</si>
  <si>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</si>
  <si>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</si>
  <si>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</si>
  <si>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</si>
  <si>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</si>
  <si>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</si>
  <si>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</si>
  <si>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</si>
  <si>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</si>
  <si>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</si>
  <si>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</si>
  <si>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</si>
  <si>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</si>
  <si>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</si>
  <si>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</si>
  <si>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</si>
  <si>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</si>
  <si>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</si>
  <si>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</si>
  <si>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</si>
  <si>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</si>
  <si>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</si>
  <si>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</si>
  <si>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</si>
  <si>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</si>
  <si>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</si>
  <si>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</si>
  <si>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</si>
  <si>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</si>
  <si>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</si>
  <si>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</si>
  <si>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</si>
  <si>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</si>
  <si>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</si>
  <si>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</si>
  <si>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</si>
  <si>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</si>
  <si>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</si>
  <si>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</si>
  <si>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</si>
  <si>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</si>
  <si>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</si>
  <si>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</si>
  <si>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</si>
  <si>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</si>
  <si>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</si>
  <si>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</si>
  <si>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</si>
  <si>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</si>
  <si>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</si>
  <si>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</si>
  <si>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</si>
  <si>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</si>
  <si>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</si>
  <si>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</si>
  <si>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</si>
  <si>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</si>
  <si>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</si>
  <si>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</si>
  <si>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</si>
  <si>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</si>
  <si>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</si>
  <si>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</si>
  <si>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</si>
  <si>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</si>
  <si>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</si>
  <si>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</si>
  <si>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</si>
  <si>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</si>
  <si>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</si>
  <si>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</si>
  <si>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</si>
  <si>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</si>
  <si>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</si>
  <si>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</si>
  <si>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</si>
  <si>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</si>
  <si>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</si>
  <si>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</si>
  <si>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</si>
  <si>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</si>
  <si>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</si>
  <si>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</si>
  <si>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</si>
  <si>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</si>
  <si>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</si>
  <si>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</si>
  <si>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</si>
  <si>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</si>
  <si>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</si>
  <si>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</si>
  <si>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</si>
  <si>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</si>
  <si>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</si>
  <si>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</si>
  <si>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</si>
  <si>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</si>
  <si>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</si>
  <si>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</si>
  <si>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</si>
  <si>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</si>
  <si>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</si>
  <si>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</si>
  <si>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</si>
  <si>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</si>
  <si>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</si>
  <si>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</si>
  <si>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</si>
  <si>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</si>
  <si>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</si>
  <si>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</si>
  <si>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</si>
  <si>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</si>
  <si>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</si>
  <si>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</si>
  <si>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</si>
  <si>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</si>
  <si>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</si>
  <si>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</si>
  <si>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</si>
  <si>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</si>
  <si>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</si>
  <si>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</si>
  <si>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</si>
  <si>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</si>
  <si>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</si>
  <si>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</si>
  <si>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</si>
  <si>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</si>
  <si>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</si>
  <si>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</si>
  <si>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</si>
  <si>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</si>
  <si>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</si>
  <si>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</si>
  <si>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</si>
  <si>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</si>
  <si>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</si>
  <si>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</si>
  <si>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</si>
  <si>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</si>
  <si>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</si>
  <si>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</si>
  <si>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</si>
  <si>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</si>
  <si>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</si>
  <si>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</si>
  <si>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</si>
  <si>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</si>
  <si>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</si>
  <si>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</si>
  <si>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</si>
  <si>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</si>
  <si>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</si>
  <si>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</si>
  <si>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</si>
  <si>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</si>
  <si>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</si>
  <si>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</si>
  <si>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</si>
  <si>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</si>
  <si>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</si>
  <si>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</si>
  <si>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</si>
  <si>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</si>
  <si>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</si>
  <si>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</si>
  <si>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</si>
  <si>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</si>
  <si>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</si>
  <si>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</si>
  <si>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</si>
  <si>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</si>
  <si>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</si>
  <si>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</si>
  <si>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</si>
  <si>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</si>
  <si>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</si>
  <si>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</si>
  <si>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</si>
  <si>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</si>
  <si>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</si>
  <si>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</si>
  <si>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</si>
  <si>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</si>
  <si>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</si>
  <si>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</si>
  <si>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</si>
  <si>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</si>
  <si>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</si>
  <si>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</si>
  <si>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</si>
  <si>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</si>
  <si>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</si>
  <si>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</si>
  <si>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</si>
  <si>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</si>
  <si>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</si>
  <si>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</si>
  <si>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</si>
  <si>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</si>
  <si>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</si>
  <si>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</si>
  <si>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</si>
  <si>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</si>
  <si>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</si>
  <si>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</si>
  <si>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</si>
  <si>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</si>
  <si>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</si>
  <si>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</si>
  <si>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</si>
  <si>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</si>
  <si>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</si>
  <si>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</si>
  <si>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</si>
  <si>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</si>
  <si>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</si>
  <si>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</si>
  <si>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</si>
  <si>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</si>
  <si>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</si>
  <si>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</si>
  <si>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</si>
  <si>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</si>
  <si>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</si>
  <si>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</si>
  <si>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</si>
  <si>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</si>
  <si>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</si>
  <si>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</si>
  <si>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</si>
  <si>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</si>
  <si>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</si>
  <si>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</si>
  <si>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</si>
  <si>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</si>
  <si>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</si>
  <si>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</si>
  <si>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</si>
  <si>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</si>
  <si>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</si>
  <si>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</si>
  <si>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</si>
  <si>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</si>
  <si>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</si>
  <si>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</si>
  <si>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</si>
  <si>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</si>
  <si>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</si>
  <si>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</si>
  <si>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</si>
  <si>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</si>
  <si>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</si>
  <si>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</si>
  <si>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</si>
  <si>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</si>
  <si>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</si>
  <si>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</si>
  <si>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</si>
  <si>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</si>
  <si>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</si>
  <si>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</si>
  <si>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</si>
  <si>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</si>
  <si>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</si>
  <si>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</si>
  <si>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</si>
  <si>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</si>
  <si>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</si>
  <si>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</si>
  <si>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</si>
  <si>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</si>
  <si>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</si>
  <si>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</si>
  <si>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</si>
  <si>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</si>
  <si>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</si>
  <si>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</si>
  <si>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</si>
  <si>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</si>
  <si>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</si>
  <si>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</si>
  <si>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</si>
  <si>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</si>
  <si>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</si>
  <si>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</si>
  <si>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</si>
  <si>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</si>
  <si>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</si>
  <si>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</si>
  <si>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</si>
  <si>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</si>
  <si>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</si>
  <si>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</si>
  <si>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</si>
  <si>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</si>
  <si>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</si>
  <si>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</si>
  <si>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</si>
  <si>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</si>
  <si>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</si>
  <si>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</si>
  <si>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</si>
  <si>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</si>
  <si>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</si>
  <si>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</si>
  <si>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</si>
  <si>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</si>
  <si>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</si>
  <si>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</si>
  <si>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</si>
  <si>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</si>
  <si>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</si>
  <si>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</si>
  <si>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</si>
  <si>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</si>
  <si>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</si>
  <si>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</si>
  <si>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</si>
  <si>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</si>
  <si>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</si>
  <si>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</si>
  <si>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</si>
  <si>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</si>
  <si>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</si>
  <si>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</si>
  <si>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</si>
  <si>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</si>
  <si>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</si>
  <si>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</si>
  <si>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</si>
  <si>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</si>
  <si>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</si>
  <si>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</si>
  <si>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</si>
  <si>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</si>
  <si>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</si>
  <si>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</si>
  <si>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</si>
  <si>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</si>
  <si>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</si>
  <si>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</si>
  <si>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</si>
  <si>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</si>
  <si>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</si>
  <si>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</si>
  <si>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</si>
  <si>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</si>
  <si>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</si>
  <si>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</si>
  <si>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</si>
  <si>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</si>
  <si>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</si>
  <si>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</si>
  <si>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</si>
  <si>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</si>
  <si>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</si>
  <si>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</si>
  <si>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</si>
  <si>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</si>
  <si>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</si>
  <si>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</si>
  <si>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</si>
  <si>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</si>
  <si>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</si>
  <si>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</si>
  <si>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</si>
  <si>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</si>
  <si>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</si>
  <si>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</si>
  <si>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</si>
  <si>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</si>
  <si>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</si>
  <si>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</si>
  <si>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</si>
  <si>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</si>
  <si>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</si>
  <si>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</si>
  <si>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</si>
  <si>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</si>
  <si>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</si>
  <si>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</si>
  <si>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</si>
  <si>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</si>
  <si>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</si>
  <si>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</si>
  <si>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</si>
  <si>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</si>
  <si>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</si>
  <si>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</si>
  <si>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</si>
  <si>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</si>
  <si>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</si>
  <si>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</si>
  <si>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</si>
  <si>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</si>
  <si>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</si>
  <si>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</si>
  <si>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</si>
  <si>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</si>
  <si>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</si>
  <si>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</si>
  <si>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</si>
  <si>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</si>
  <si>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</si>
  <si>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</si>
  <si>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</si>
  <si>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</si>
  <si>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</si>
  <si>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</si>
  <si>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</si>
  <si>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</si>
  <si>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</si>
  <si>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</si>
  <si>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</si>
  <si>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</si>
  <si>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</si>
  <si>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</si>
  <si>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</si>
  <si>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</si>
  <si>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</si>
  <si>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</si>
  <si>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</si>
  <si>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</si>
  <si>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</si>
  <si>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</si>
  <si>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</si>
  <si>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</si>
  <si>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</si>
  <si>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</si>
  <si>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</si>
  <si>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</si>
  <si>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</si>
  <si>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</si>
  <si>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</si>
  <si>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</si>
  <si>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</si>
  <si>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</si>
  <si>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</si>
  <si>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</si>
  <si>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</si>
  <si>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</si>
  <si>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</si>
  <si>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</si>
  <si>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</si>
  <si>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</si>
  <si>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</si>
  <si>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</si>
  <si>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</si>
  <si>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</si>
  <si>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</si>
  <si>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</si>
  <si>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</si>
  <si>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</si>
  <si>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</si>
  <si>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</si>
  <si>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</si>
  <si>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</si>
  <si>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</si>
  <si>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</si>
  <si>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</si>
  <si>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</si>
  <si>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</si>
  <si>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</si>
  <si>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</si>
  <si>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</si>
  <si>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</si>
  <si>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</si>
  <si>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</si>
  <si>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</si>
  <si>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</si>
  <si>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</si>
  <si>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</si>
  <si>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</si>
  <si>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</si>
  <si>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</si>
  <si>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</si>
  <si>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</si>
  <si>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</si>
  <si>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</si>
  <si>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</si>
  <si>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</si>
  <si>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</si>
  <si>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</si>
  <si>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</si>
  <si>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</si>
  <si>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</si>
  <si>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</si>
  <si>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</si>
  <si>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</si>
  <si>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</si>
  <si>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</si>
  <si>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</si>
  <si>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</si>
  <si>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</si>
  <si>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</si>
  <si>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</si>
  <si>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</si>
  <si>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</si>
  <si>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</si>
  <si>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</si>
  <si>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</si>
  <si>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</si>
  <si>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</si>
  <si>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</si>
  <si>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</si>
  <si>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</si>
  <si>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</si>
  <si>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</si>
  <si>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</si>
  <si>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</si>
  <si>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</si>
  <si>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</si>
  <si>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</si>
  <si>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</si>
  <si>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</si>
  <si>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</si>
  <si>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</si>
  <si>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</si>
  <si>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</si>
  <si>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</si>
  <si>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</si>
  <si>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</si>
  <si>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</si>
  <si>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</si>
  <si>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</si>
  <si>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</si>
  <si>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</si>
  <si>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</si>
  <si>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</si>
  <si>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</si>
  <si>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</si>
  <si>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</si>
  <si>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</si>
  <si>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</si>
  <si>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</si>
  <si>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</si>
  <si>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</si>
  <si>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</si>
  <si>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</si>
  <si>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</si>
  <si>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</si>
  <si>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</si>
  <si>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</si>
  <si>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</si>
  <si>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</si>
  <si>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</si>
  <si>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</si>
  <si>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</si>
  <si>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</si>
  <si>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</si>
  <si>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</si>
  <si>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</si>
  <si>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</si>
  <si>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</si>
  <si>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</si>
  <si>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</si>
  <si>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</si>
  <si>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</si>
  <si>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</si>
  <si>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</si>
  <si>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</si>
  <si>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</si>
  <si>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</si>
  <si>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</si>
  <si>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</si>
  <si>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</si>
  <si>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</si>
  <si>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</si>
  <si>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</si>
  <si>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</si>
  <si>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</si>
  <si>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</si>
  <si>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</si>
  <si>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</si>
  <si>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</si>
  <si>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</si>
  <si>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</si>
  <si>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</si>
  <si>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</si>
  <si>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</si>
  <si>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</si>
  <si>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</si>
  <si>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</si>
  <si>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</si>
  <si>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</si>
  <si>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</si>
  <si>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</si>
  <si>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</si>
  <si>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</si>
  <si>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</si>
  <si>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</si>
  <si>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</si>
  <si>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</si>
  <si>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</si>
  <si>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</si>
  <si>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</si>
  <si>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</si>
  <si>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</si>
  <si>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</si>
  <si>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</si>
  <si>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</si>
  <si>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</si>
  <si>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</si>
  <si>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</si>
  <si>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</si>
  <si>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</si>
  <si>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</si>
  <si>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</si>
  <si>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</si>
  <si>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</si>
  <si>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</si>
  <si>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</si>
  <si>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</si>
  <si>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</si>
  <si>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</si>
  <si>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</si>
  <si>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</si>
  <si>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</si>
  <si>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</si>
  <si>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</si>
  <si>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</si>
  <si>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</si>
  <si>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</si>
  <si>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</si>
  <si>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</si>
  <si>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</si>
  <si>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</si>
  <si>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</si>
  <si>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</si>
  <si>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</si>
  <si>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</si>
  <si>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</si>
  <si>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</si>
  <si>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</si>
  <si>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</si>
  <si>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</si>
  <si>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</si>
  <si>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</si>
  <si>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</si>
  <si>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</si>
  <si>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</si>
  <si>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</si>
  <si>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</si>
  <si>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</si>
  <si>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</si>
  <si>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</si>
  <si>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</si>
  <si>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</si>
  <si>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</si>
  <si>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</si>
  <si>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</si>
  <si>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</si>
  <si>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</si>
  <si>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</si>
  <si>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</si>
  <si>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</si>
  <si>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</si>
  <si>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</si>
  <si>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</si>
  <si>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</si>
  <si>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</si>
  <si>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</si>
  <si>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</si>
  <si>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</si>
  <si>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</si>
  <si>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</si>
  <si>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</si>
  <si>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</si>
  <si>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</si>
  <si>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</si>
  <si>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</si>
  <si>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</si>
  <si>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</si>
  <si>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</si>
  <si>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</si>
  <si>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</si>
  <si>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</si>
  <si>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</si>
  <si>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</si>
  <si>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</si>
  <si>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</si>
  <si>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</si>
  <si>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</si>
  <si>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</si>
  <si>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</si>
  <si>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</si>
  <si>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</si>
  <si>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</si>
  <si>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</si>
  <si>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</si>
  <si>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</si>
  <si>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</si>
  <si>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</si>
  <si>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</si>
  <si>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</si>
  <si>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</si>
  <si>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</si>
  <si>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</si>
  <si>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</si>
  <si>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</si>
  <si>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</si>
  <si>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</si>
  <si>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</si>
  <si>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</si>
  <si>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</si>
  <si>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</si>
  <si>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</si>
  <si>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</si>
  <si>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</si>
  <si>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</si>
  <si>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</si>
  <si>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</si>
  <si>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</si>
  <si>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</si>
  <si>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</si>
  <si>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</si>
  <si>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</si>
  <si>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</si>
  <si>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</si>
  <si>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</si>
  <si>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</si>
  <si>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</si>
  <si>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</si>
  <si>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</si>
  <si>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</si>
  <si>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</si>
  <si>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</si>
  <si>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</si>
  <si>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</si>
  <si>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</si>
  <si>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</si>
  <si>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</si>
  <si>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</si>
  <si>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</si>
  <si>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</si>
  <si>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</si>
  <si>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</si>
  <si>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</si>
  <si>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</si>
  <si>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</si>
  <si>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</si>
  <si>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</si>
  <si>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</si>
  <si>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</si>
  <si>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</si>
  <si>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</si>
  <si>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</si>
  <si>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</si>
  <si>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</si>
  <si>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</si>
  <si>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</si>
  <si>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</si>
  <si>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</si>
  <si>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</si>
  <si>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</si>
  <si>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</si>
  <si>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</si>
  <si>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</si>
  <si>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</si>
  <si>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</si>
  <si>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</si>
  <si>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</si>
  <si>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</si>
  <si>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</si>
  <si>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</si>
  <si>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</si>
  <si>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</si>
  <si>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</si>
  <si>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</si>
  <si>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</si>
  <si>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</si>
  <si>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</si>
  <si>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</si>
  <si>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</si>
  <si>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</si>
  <si>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</si>
  <si>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</si>
  <si>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</si>
  <si>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</si>
  <si>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</si>
  <si>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</si>
  <si>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</si>
  <si>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</si>
  <si>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</si>
  <si>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</si>
  <si>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</si>
  <si>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</si>
  <si>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</si>
  <si>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</si>
  <si>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</si>
  <si>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</si>
  <si>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</si>
  <si>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</si>
  <si>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</si>
  <si>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</si>
  <si>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</si>
  <si>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</si>
  <si>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</si>
  <si>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</si>
  <si>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</si>
  <si>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</si>
  <si>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</si>
  <si>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</si>
  <si>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</si>
  <si>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</si>
  <si>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</si>
  <si>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</si>
  <si>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</si>
  <si>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</si>
  <si>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</si>
  <si>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</si>
  <si>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</si>
  <si>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</si>
  <si>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</si>
  <si>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</si>
  <si>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</si>
  <si>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</si>
  <si>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</si>
  <si>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</si>
  <si>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</si>
  <si>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</si>
  <si>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</si>
  <si>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</si>
  <si>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</si>
  <si>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</si>
  <si>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</si>
  <si>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</si>
  <si>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</si>
  <si>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</si>
  <si>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</si>
  <si>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</si>
  <si>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</si>
  <si>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</si>
  <si>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</si>
  <si>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</si>
  <si>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</si>
  <si>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</si>
  <si>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</si>
  <si>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</si>
  <si>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</si>
  <si>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</si>
  <si>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</si>
  <si>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</si>
  <si>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</si>
  <si>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</si>
  <si>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</si>
  <si>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</si>
  <si>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</si>
  <si>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</si>
  <si>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</si>
  <si>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</si>
  <si>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</si>
  <si>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</si>
  <si>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</si>
  <si>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</si>
  <si>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</si>
  <si>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</si>
  <si>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</si>
  <si>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</si>
  <si>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</si>
  <si>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</si>
  <si>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</si>
  <si>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</si>
  <si>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</si>
  <si>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</si>
  <si>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</si>
  <si>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</si>
  <si>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</si>
  <si>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</si>
  <si>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</si>
  <si>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</si>
  <si>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</si>
  <si>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</si>
  <si>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</si>
  <si>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</si>
  <si>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</si>
  <si>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</si>
  <si>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</si>
  <si>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</si>
  <si>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</si>
  <si>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</si>
  <si>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</si>
  <si>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</si>
  <si>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</si>
  <si>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</si>
  <si>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</si>
  <si>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</si>
  <si>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</si>
  <si>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</si>
  <si>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</si>
  <si>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</si>
  <si>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</si>
  <si>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</si>
  <si>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</si>
  <si>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</si>
  <si>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</si>
  <si>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</si>
  <si>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</si>
  <si>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</si>
  <si>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</si>
  <si>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</si>
  <si>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</si>
  <si>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</si>
  <si>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</si>
  <si>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</si>
  <si>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</si>
  <si>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</si>
  <si>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</si>
  <si>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</si>
  <si>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</si>
  <si>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</si>
  <si>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</si>
  <si>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</si>
  <si>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</si>
  <si>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</si>
  <si>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</si>
  <si>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</si>
  <si>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</si>
  <si>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</si>
  <si>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</si>
  <si>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</si>
  <si>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</si>
  <si>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</si>
  <si>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</si>
  <si>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</si>
  <si>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</si>
  <si>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</si>
  <si>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</si>
  <si>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</si>
  <si>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</si>
  <si>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</si>
  <si>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</si>
  <si>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</si>
  <si>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</si>
  <si>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</si>
  <si>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</si>
  <si>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</si>
  <si>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</si>
  <si>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</si>
  <si>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</si>
  <si>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</si>
  <si>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</si>
  <si>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</si>
  <si>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</si>
  <si>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</si>
  <si>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</si>
  <si>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</si>
  <si>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</si>
  <si>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</si>
  <si>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</si>
  <si>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</si>
  <si>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</si>
  <si>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</si>
  <si>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</si>
  <si>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</si>
  <si>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</si>
  <si>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</si>
  <si>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</si>
  <si>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</si>
  <si>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</si>
  <si>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</si>
  <si>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</si>
  <si>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</si>
  <si>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</si>
  <si>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</si>
  <si>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</si>
  <si>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</si>
  <si>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</si>
  <si>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</si>
  <si>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</si>
  <si>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</si>
  <si>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</si>
  <si>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</si>
  <si>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</si>
  <si>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</si>
  <si>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</si>
  <si>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</si>
  <si>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</si>
  <si>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</si>
  <si>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</si>
  <si>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</si>
  <si>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</si>
  <si>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</si>
  <si>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</si>
  <si>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</si>
  <si>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</si>
  <si>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</si>
  <si>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</si>
  <si>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</si>
  <si>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</si>
  <si>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</si>
  <si>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</si>
  <si>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</si>
  <si>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</si>
  <si>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</si>
  <si>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</si>
  <si>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</si>
  <si>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</si>
  <si>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</si>
  <si>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</si>
  <si>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</si>
  <si>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</si>
  <si>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</si>
  <si>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</si>
  <si>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</si>
  <si>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</si>
  <si>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</si>
  <si>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</si>
  <si>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</si>
  <si>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</si>
  <si>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</si>
  <si>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</si>
  <si>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</si>
  <si>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</si>
  <si>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</si>
  <si>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</si>
  <si>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</si>
  <si>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</si>
  <si>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</si>
  <si>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</si>
  <si>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</si>
  <si>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</si>
  <si>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</si>
  <si>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</si>
  <si>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</si>
  <si>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</si>
  <si>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</si>
  <si>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</si>
  <si>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</si>
  <si>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</si>
  <si>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</si>
  <si>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</si>
  <si>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</si>
  <si>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</si>
  <si>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</si>
  <si>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</si>
  <si>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</si>
  <si>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</si>
  <si>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</si>
  <si>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</si>
  <si>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</si>
  <si>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</si>
  <si>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</si>
  <si>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</si>
  <si>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</si>
  <si>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</si>
  <si>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</si>
  <si>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</si>
  <si>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</si>
  <si>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</si>
  <si>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</si>
  <si>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</si>
  <si>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</si>
  <si>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</si>
  <si>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</si>
  <si>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</si>
  <si>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</si>
  <si>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</si>
  <si>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</si>
  <si>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</si>
  <si>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</si>
  <si>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</si>
  <si>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</si>
  <si>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</si>
  <si>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</si>
  <si>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</si>
  <si>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</si>
  <si>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</si>
  <si>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</si>
  <si>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</si>
  <si>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</si>
  <si>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</si>
  <si>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</si>
  <si>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</si>
  <si>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</si>
  <si>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</si>
  <si>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</si>
  <si>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</si>
  <si>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</si>
  <si>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</si>
  <si>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</si>
  <si>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</si>
  <si>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</si>
  <si>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</si>
  <si>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</si>
  <si>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</si>
  <si>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</si>
  <si>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</si>
  <si>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</si>
  <si>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</si>
  <si>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</si>
  <si>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</si>
  <si>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</si>
  <si>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</si>
  <si>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</si>
  <si>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</si>
  <si>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</si>
  <si>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</si>
  <si>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</si>
  <si>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</si>
  <si>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</si>
  <si>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</si>
  <si>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</si>
  <si>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</si>
  <si>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</si>
  <si>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</si>
  <si>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</si>
  <si>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</si>
  <si>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</si>
  <si>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</si>
  <si>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</si>
  <si>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</si>
  <si>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</si>
  <si>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</si>
  <si>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</si>
  <si>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</si>
  <si>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</si>
  <si>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</si>
  <si>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</si>
  <si>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</si>
  <si>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</si>
  <si>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</si>
  <si>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</si>
  <si>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</si>
  <si>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</si>
  <si>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</si>
  <si>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</si>
  <si>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</si>
  <si>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</si>
  <si>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</si>
  <si>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</si>
  <si>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</si>
  <si>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</si>
  <si>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</si>
  <si>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</si>
  <si>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</si>
  <si>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</si>
  <si>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</si>
  <si>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</si>
  <si>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</si>
  <si>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</si>
  <si>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</si>
  <si>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</si>
  <si>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</si>
  <si>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</si>
  <si>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</si>
  <si>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</si>
  <si>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</si>
  <si>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</si>
  <si>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</si>
  <si>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</si>
  <si>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</si>
  <si>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</si>
  <si>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</si>
  <si>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</si>
  <si>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</si>
  <si>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</si>
  <si>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</si>
  <si>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</si>
  <si>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</si>
  <si>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</si>
  <si>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</si>
  <si>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</si>
  <si>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</si>
  <si>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</si>
  <si>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</si>
  <si>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</si>
  <si>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</si>
  <si>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</si>
  <si>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</si>
  <si>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</si>
  <si>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</si>
  <si>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</si>
  <si>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</si>
  <si>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</si>
  <si>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</si>
  <si>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</si>
  <si>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</si>
  <si>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</si>
  <si>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</si>
  <si>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</si>
  <si>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</si>
  <si>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</si>
  <si>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</si>
  <si>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</si>
  <si>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</si>
  <si>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</si>
  <si>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</si>
  <si>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</si>
  <si>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</si>
  <si>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</si>
  <si>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</si>
  <si>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</si>
  <si>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</si>
  <si>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</si>
  <si>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</si>
  <si>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</si>
  <si>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</si>
  <si>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</si>
  <si>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</si>
  <si>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</si>
  <si>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</si>
  <si>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</si>
  <si>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</si>
  <si>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</si>
  <si>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</si>
  <si>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</si>
  <si>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</si>
  <si>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</si>
  <si>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</si>
  <si>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</si>
  <si>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</si>
  <si>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</si>
  <si>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</si>
  <si>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</si>
  <si>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</si>
  <si>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</si>
  <si>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</si>
  <si>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</si>
  <si>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</si>
  <si>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</si>
  <si>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</si>
  <si>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</si>
  <si>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</si>
  <si>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</si>
  <si>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</si>
  <si>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</si>
  <si>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</si>
  <si>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</si>
  <si>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</si>
  <si>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</si>
  <si>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</si>
  <si>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</si>
  <si>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</si>
  <si>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</si>
  <si>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</si>
  <si>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</si>
  <si>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</si>
  <si>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</si>
  <si>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</si>
  <si>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</si>
  <si>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</si>
  <si>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</si>
  <si>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</si>
  <si>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</si>
  <si>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</si>
  <si>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</si>
  <si>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</si>
  <si>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</si>
  <si>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</si>
  <si>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</si>
  <si>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</si>
  <si>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</si>
  <si>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</si>
  <si>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</si>
  <si>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</si>
  <si>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</si>
  <si>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</si>
  <si>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</si>
  <si>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</si>
  <si>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</si>
  <si>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</si>
  <si>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</si>
  <si>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</si>
  <si>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</si>
  <si>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</si>
  <si>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</si>
  <si>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</si>
  <si>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</si>
  <si>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</si>
  <si>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</si>
  <si>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</si>
  <si>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</si>
  <si>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</si>
  <si>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</si>
  <si>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</si>
  <si>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</si>
  <si>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</si>
  <si>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</si>
  <si>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</si>
  <si>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</si>
  <si>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</si>
  <si>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</si>
  <si>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</si>
  <si>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</si>
  <si>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</si>
  <si>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</si>
  <si>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</si>
  <si>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</si>
  <si>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</si>
  <si>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</si>
  <si>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</si>
  <si>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</si>
  <si>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</si>
  <si>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</si>
  <si>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</si>
  <si>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</si>
  <si>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</si>
  <si>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</si>
  <si>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</si>
  <si>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</si>
  <si>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</si>
  <si>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</si>
  <si>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</si>
  <si>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</si>
  <si>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</si>
  <si>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</si>
  <si>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</si>
  <si>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</si>
  <si>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</si>
  <si>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</si>
  <si>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</si>
  <si>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</si>
  <si>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</si>
  <si>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</si>
  <si>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</si>
  <si>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</si>
  <si>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</si>
  <si>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</si>
  <si>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</si>
  <si>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</si>
  <si>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</si>
  <si>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</si>
  <si>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</si>
  <si>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</si>
  <si>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</si>
  <si>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</si>
  <si>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</si>
  <si>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</si>
  <si>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</si>
  <si>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</si>
  <si>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</si>
  <si>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</si>
  <si>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</si>
  <si>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</si>
  <si>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</si>
  <si>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</si>
  <si>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</si>
  <si>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</si>
  <si>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</si>
  <si>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</si>
  <si>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</si>
  <si>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</si>
  <si>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</si>
  <si>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</si>
  <si>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</si>
  <si>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</si>
  <si>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</si>
  <si>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</si>
  <si>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</si>
  <si>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</si>
  <si>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</si>
  <si>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</si>
  <si>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</si>
  <si>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</si>
  <si>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</si>
  <si>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</si>
  <si>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</si>
  <si>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</si>
  <si>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</si>
  <si>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</si>
  <si>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</si>
  <si>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</si>
  <si>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</si>
  <si>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</si>
  <si>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</si>
  <si>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</si>
  <si>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</si>
  <si>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</si>
  <si>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</si>
  <si>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</si>
  <si>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</si>
  <si>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</si>
  <si>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</si>
  <si>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</si>
  <si>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</si>
  <si>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</si>
  <si>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</si>
  <si>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</si>
  <si>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</si>
  <si>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</si>
  <si>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</si>
  <si>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</si>
  <si>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</si>
  <si>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</si>
  <si>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</si>
  <si>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</si>
  <si>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</si>
  <si>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</si>
  <si>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</si>
  <si>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</si>
  <si>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</si>
  <si>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</si>
  <si>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</si>
  <si>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</si>
  <si>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</si>
  <si>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</si>
  <si>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</si>
  <si>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</si>
  <si>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</si>
  <si>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</si>
  <si>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</si>
  <si>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</si>
  <si>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</si>
  <si>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</si>
  <si>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</si>
  <si>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</si>
  <si>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</si>
  <si>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</si>
  <si>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</si>
  <si>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</si>
  <si>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</si>
  <si>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</si>
  <si>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</si>
  <si>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</si>
  <si>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</si>
  <si>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</si>
  <si>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</si>
  <si>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</si>
  <si>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</si>
  <si>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</si>
  <si>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</si>
  <si>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</si>
  <si>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</si>
  <si>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</si>
  <si>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</si>
  <si>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</si>
  <si>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</si>
  <si>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</si>
  <si>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</si>
  <si>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</si>
  <si>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</si>
  <si>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</si>
  <si>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</si>
  <si>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</si>
  <si>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</si>
  <si>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</si>
  <si>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</si>
  <si>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</si>
  <si>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</si>
  <si>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</si>
  <si>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</si>
  <si>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</si>
  <si>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</si>
  <si>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</si>
  <si>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</si>
  <si>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</si>
  <si>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</si>
  <si>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</si>
  <si>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</si>
  <si>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</si>
  <si>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</si>
  <si>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</si>
  <si>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</si>
  <si>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</si>
  <si>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</si>
  <si>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</si>
  <si>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</si>
  <si>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</si>
  <si>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</si>
  <si>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</si>
  <si>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</si>
  <si>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</si>
  <si>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</si>
  <si>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</si>
  <si>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</si>
  <si>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</si>
  <si>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</si>
  <si>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</si>
  <si>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</si>
  <si>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</si>
  <si>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</si>
  <si>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</si>
  <si>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</si>
  <si>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</si>
  <si>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</si>
  <si>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</si>
  <si>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</si>
  <si>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</si>
  <si>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</si>
  <si>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</si>
  <si>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</si>
  <si>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</si>
  <si>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</si>
  <si>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</si>
  <si>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</si>
  <si>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</si>
  <si>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</si>
  <si>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</si>
  <si>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</si>
  <si>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</si>
  <si>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</si>
  <si>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</si>
  <si>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</si>
  <si>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</si>
  <si>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</si>
  <si>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</si>
  <si>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</si>
  <si>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</si>
  <si>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</si>
  <si>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</si>
  <si>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</si>
  <si>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</si>
  <si>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</si>
  <si>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</si>
  <si>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</si>
  <si>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</si>
  <si>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</si>
  <si>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</si>
  <si>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</si>
  <si>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</si>
  <si>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</si>
  <si>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</si>
  <si>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</si>
  <si>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</si>
  <si>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</si>
  <si>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</si>
  <si>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</si>
  <si>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</si>
  <si>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</si>
  <si>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</si>
  <si>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</si>
  <si>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</si>
  <si>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</si>
  <si>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</si>
  <si>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</si>
  <si>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</si>
  <si>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</si>
  <si>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</si>
  <si>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</si>
  <si>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</si>
  <si>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</si>
  <si>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</si>
  <si>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</si>
  <si>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</si>
  <si>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</si>
  <si>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</si>
  <si>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</si>
  <si>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</si>
  <si>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</si>
  <si>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</si>
  <si>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</si>
  <si>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</si>
  <si>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</si>
  <si>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</si>
  <si>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</si>
  <si>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</si>
  <si>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</si>
  <si>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</si>
  <si>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</si>
  <si>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</si>
  <si>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</si>
  <si>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</si>
  <si>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</si>
  <si>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</si>
  <si>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</si>
  <si>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</si>
  <si>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</si>
  <si>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</si>
  <si>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</si>
  <si>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</si>
  <si>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</si>
  <si>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</si>
  <si>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</si>
  <si>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</si>
  <si>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</si>
  <si>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</si>
  <si>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</si>
  <si>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</si>
  <si>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</si>
  <si>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</si>
  <si>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</si>
  <si>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</si>
  <si>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</si>
  <si>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</si>
  <si>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</si>
  <si>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</si>
  <si>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</si>
  <si>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</si>
  <si>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</si>
  <si>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</si>
  <si>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</si>
  <si>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</si>
  <si>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</si>
  <si>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</si>
  <si>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</si>
  <si>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</si>
  <si>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</si>
  <si>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</si>
  <si>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</si>
  <si>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</si>
  <si>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</si>
  <si>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</si>
  <si>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</si>
  <si>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</si>
  <si>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</si>
  <si>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</si>
  <si>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</si>
  <si>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</si>
  <si>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</si>
  <si>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</si>
  <si>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</si>
  <si>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</si>
  <si>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</si>
  <si>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</si>
  <si>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</si>
  <si>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</si>
  <si>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</si>
  <si>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</si>
  <si>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</si>
  <si>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</si>
  <si>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</si>
  <si>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</si>
  <si>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</si>
  <si>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</si>
  <si>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</si>
  <si>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</si>
  <si>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</si>
  <si>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</si>
  <si>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</si>
  <si>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</si>
  <si>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</si>
  <si>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</si>
  <si>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</si>
  <si>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</si>
  <si>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</si>
  <si>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</si>
  <si>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</si>
  <si>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</si>
  <si>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</si>
  <si>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</si>
  <si>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</si>
  <si>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</si>
  <si>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</si>
  <si>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</si>
  <si>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</si>
  <si>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</si>
  <si>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</si>
  <si>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</si>
  <si>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</si>
  <si>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</si>
  <si>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</si>
  <si>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</si>
  <si>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</si>
  <si>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</si>
  <si>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</si>
  <si>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</si>
  <si>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</si>
  <si>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</si>
  <si>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</si>
  <si>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</si>
  <si>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</si>
  <si>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</si>
  <si>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</si>
  <si>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</si>
  <si>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</si>
  <si>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</si>
  <si>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</si>
  <si>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</si>
  <si>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</si>
  <si>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</si>
  <si>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</si>
  <si>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</si>
  <si>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</si>
  <si>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</si>
  <si>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</si>
  <si>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</si>
  <si>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</si>
  <si>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</si>
  <si>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</si>
  <si>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</si>
  <si>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</si>
  <si>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</si>
  <si>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</si>
  <si>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</si>
  <si>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</si>
  <si>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</si>
  <si>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</si>
  <si>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</si>
  <si>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</si>
  <si>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</si>
  <si>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</si>
  <si>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</si>
  <si>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</si>
  <si>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</si>
  <si>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</si>
  <si>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</si>
  <si>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</si>
  <si>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</si>
  <si>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</si>
  <si>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</si>
  <si>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</si>
  <si>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</si>
  <si>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</si>
  <si>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</si>
  <si>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</si>
  <si>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</si>
  <si>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</si>
  <si>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</si>
  <si>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</si>
  <si>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</si>
  <si>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</si>
  <si>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</si>
  <si>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</si>
  <si>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</si>
  <si>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</si>
  <si>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</si>
  <si>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</si>
  <si>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</si>
  <si>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</si>
  <si>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</si>
  <si>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</si>
  <si>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</si>
  <si>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</si>
  <si>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</si>
  <si>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</si>
  <si>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</si>
  <si>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</si>
  <si>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</si>
  <si>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</si>
  <si>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</si>
  <si>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</si>
  <si>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</si>
  <si>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</si>
  <si>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</si>
  <si>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</si>
  <si>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</si>
  <si>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</si>
  <si>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</si>
  <si>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</si>
  <si>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</si>
  <si>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</si>
  <si>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</si>
  <si>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</si>
  <si>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</si>
  <si>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</si>
  <si>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</si>
  <si>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</si>
  <si>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</si>
  <si>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</si>
  <si>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</si>
  <si>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</si>
  <si>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</si>
  <si>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</si>
  <si>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</si>
  <si>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</si>
  <si>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</si>
  <si>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</si>
  <si>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</si>
  <si>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</si>
  <si>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</si>
  <si>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</si>
  <si>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</si>
  <si>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</si>
  <si>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</si>
  <si>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</si>
  <si>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</si>
  <si>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</si>
  <si>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</si>
  <si>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</si>
  <si>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</si>
  <si>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</si>
  <si>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</si>
  <si>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</si>
  <si>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</si>
  <si>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</si>
  <si>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</si>
  <si>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</si>
  <si>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</si>
  <si>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</si>
  <si>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</si>
  <si>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</si>
  <si>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</si>
  <si>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</si>
  <si>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</si>
  <si>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</si>
  <si>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</si>
  <si>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</si>
  <si>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</si>
  <si>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</si>
  <si>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</si>
  <si>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</si>
  <si>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</si>
  <si>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</si>
  <si>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</si>
  <si>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</si>
  <si>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</si>
  <si>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</si>
  <si>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</si>
  <si>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</si>
  <si>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</si>
  <si>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</si>
  <si>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</si>
  <si>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</si>
  <si>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</si>
  <si>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</si>
  <si>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</si>
  <si>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</si>
  <si>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</si>
  <si>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</si>
  <si>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</si>
  <si>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</si>
  <si>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</si>
  <si>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</si>
  <si>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</si>
  <si>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</si>
  <si>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</si>
  <si>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</si>
  <si>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</si>
  <si>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</si>
  <si>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</si>
  <si>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</si>
  <si>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</si>
  <si>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</si>
  <si>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</si>
  <si>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</si>
  <si>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</si>
  <si>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</si>
  <si>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</si>
  <si>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</si>
  <si>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</si>
  <si>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</si>
  <si>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</si>
  <si>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</si>
  <si>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</si>
  <si>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</si>
  <si>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</si>
  <si>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</si>
  <si>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</si>
  <si>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</si>
  <si>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</si>
  <si>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</si>
  <si>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</si>
  <si>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</si>
  <si>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</si>
  <si>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</si>
  <si>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</si>
  <si>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</si>
  <si>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</si>
  <si>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</si>
  <si>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</si>
  <si>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</si>
  <si>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</si>
  <si>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</si>
  <si>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</si>
  <si>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</si>
  <si>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</si>
  <si>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</si>
  <si>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</si>
  <si>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</si>
  <si>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</si>
  <si>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</si>
  <si>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</si>
  <si>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</si>
  <si>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</si>
  <si>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</si>
  <si>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</si>
  <si>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</si>
  <si>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</si>
  <si>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</si>
  <si>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</si>
  <si>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</si>
  <si>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</si>
  <si>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</si>
  <si>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</si>
  <si>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</si>
  <si>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</si>
  <si>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</si>
  <si>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</si>
  <si>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</si>
  <si>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</si>
  <si>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</si>
  <si>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</si>
  <si>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</si>
  <si>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</si>
  <si>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</si>
  <si>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</si>
  <si>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</si>
  <si>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</si>
  <si>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</si>
  <si>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</si>
  <si>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</si>
  <si>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</si>
  <si>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</si>
  <si>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</si>
  <si>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</si>
  <si>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</si>
  <si>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</si>
  <si>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</si>
  <si>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</si>
  <si>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</si>
  <si>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</si>
  <si>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</si>
  <si>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</si>
  <si>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</si>
  <si>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</si>
  <si>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</si>
  <si>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</si>
  <si>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</si>
  <si>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</si>
  <si>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</si>
  <si>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</si>
  <si>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</si>
  <si>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</si>
  <si>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</si>
  <si>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</si>
  <si>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</si>
  <si>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</si>
  <si>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</si>
  <si>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</si>
  <si>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</si>
  <si>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</si>
  <si>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</si>
  <si>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</si>
  <si>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</si>
  <si>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</si>
  <si>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</si>
  <si>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</si>
  <si>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</si>
  <si>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</si>
  <si>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</si>
  <si>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</si>
  <si>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</si>
  <si>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</si>
  <si>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</si>
  <si>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</si>
  <si>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</si>
  <si>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</si>
  <si>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</si>
  <si>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</si>
  <si>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</si>
  <si>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</si>
  <si>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</si>
  <si>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</si>
  <si>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</si>
  <si>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</si>
  <si>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</si>
  <si>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</si>
  <si>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</si>
  <si>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</si>
  <si>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</si>
  <si>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</si>
  <si>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</si>
  <si>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</si>
  <si>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</si>
  <si>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</si>
  <si>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</si>
  <si>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</si>
  <si>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</si>
  <si>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</si>
  <si>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</si>
  <si>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</si>
  <si>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</si>
  <si>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</si>
  <si>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</si>
  <si>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</si>
  <si>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</si>
  <si>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</si>
  <si>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</si>
  <si>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</si>
  <si>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</si>
  <si>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</si>
  <si>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</si>
  <si>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</si>
  <si>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</si>
  <si>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</si>
  <si>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</si>
  <si>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</si>
  <si>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</si>
  <si>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</si>
  <si>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</si>
  <si>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</si>
  <si>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</si>
  <si>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</si>
  <si>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</si>
  <si>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</si>
  <si>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</si>
  <si>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</si>
  <si>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</si>
  <si>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</si>
  <si>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</si>
  <si>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</si>
  <si>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</si>
  <si>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</si>
  <si>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</si>
  <si>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</si>
  <si>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</si>
  <si>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</si>
  <si>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</si>
  <si>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</si>
  <si>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</si>
  <si>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</si>
  <si>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</si>
  <si>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</si>
  <si>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</si>
  <si>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</si>
  <si>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</si>
  <si>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</si>
  <si>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</si>
  <si>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</si>
  <si>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</si>
  <si>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</si>
  <si>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</si>
  <si>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</si>
  <si>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</si>
  <si>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</si>
  <si>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</si>
  <si>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</si>
  <si>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</si>
  <si>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</si>
  <si>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</si>
  <si>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</si>
  <si>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</si>
  <si>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</si>
  <si>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</si>
  <si>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</si>
  <si>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</si>
  <si>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</si>
  <si>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</si>
  <si>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</si>
  <si>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</si>
  <si>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</si>
  <si>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</si>
  <si>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</si>
  <si>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</si>
  <si>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</si>
  <si>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</si>
  <si>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</si>
  <si>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</si>
  <si>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</si>
  <si>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</si>
  <si>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</si>
  <si>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</si>
  <si>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</si>
  <si>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</si>
  <si>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</si>
  <si>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</si>
  <si>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</si>
  <si>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</si>
  <si>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</si>
  <si>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</si>
  <si>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</si>
  <si>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</si>
  <si>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</si>
  <si>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</si>
  <si>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</si>
  <si>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</si>
  <si>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</si>
  <si>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</si>
  <si>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</si>
  <si>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</si>
  <si>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</si>
  <si>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</si>
  <si>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</si>
  <si>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</si>
  <si>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</si>
  <si>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</si>
  <si>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</si>
  <si>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</si>
  <si>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</si>
  <si>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</si>
  <si>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</si>
  <si>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</si>
  <si>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</si>
  <si>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</si>
  <si>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</si>
  <si>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</si>
  <si>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</si>
  <si>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</si>
  <si>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</si>
  <si>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</si>
  <si>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</si>
  <si>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</si>
  <si>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</si>
  <si>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</si>
  <si>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</si>
  <si>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</si>
  <si>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</si>
  <si>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</si>
  <si>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</si>
  <si>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</si>
  <si>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</si>
  <si>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</si>
  <si>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</si>
  <si>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</si>
  <si>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</si>
  <si>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</si>
  <si>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</si>
  <si>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</si>
  <si>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</si>
  <si>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</si>
  <si>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</si>
  <si>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</si>
  <si>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</si>
  <si>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</si>
  <si>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</si>
  <si>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</si>
  <si>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</si>
  <si>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</si>
  <si>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</si>
  <si>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</si>
  <si>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</si>
  <si>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</si>
  <si>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</si>
  <si>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</si>
  <si>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</si>
  <si>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</si>
  <si>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</si>
  <si>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</si>
  <si>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</si>
  <si>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</si>
  <si>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</si>
  <si>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</si>
  <si>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</si>
  <si>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</si>
  <si>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</si>
  <si>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</si>
  <si>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</si>
  <si>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</si>
  <si>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</si>
  <si>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</si>
  <si>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</si>
  <si>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</si>
  <si>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</si>
  <si>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</si>
  <si>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</si>
  <si>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</si>
  <si>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</si>
  <si>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</si>
  <si>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</si>
  <si>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</si>
  <si>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</si>
  <si>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</si>
  <si>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</si>
  <si>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</si>
  <si>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</si>
  <si>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</si>
  <si>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</si>
  <si>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</si>
  <si>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</si>
  <si>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</si>
  <si>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</si>
  <si>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</si>
  <si>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</si>
  <si>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</si>
  <si>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</si>
  <si>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</si>
  <si>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</si>
  <si>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</si>
  <si>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</si>
  <si>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</si>
  <si>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</si>
  <si>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</si>
  <si>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</si>
  <si>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</si>
  <si>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</si>
  <si>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</si>
  <si>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</si>
  <si>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</si>
  <si>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</si>
  <si>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</si>
  <si>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</si>
  <si>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</si>
  <si>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</si>
  <si>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</si>
  <si>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</si>
  <si>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</si>
  <si>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</si>
  <si>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</si>
  <si>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</si>
  <si>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</si>
  <si>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</si>
  <si>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</si>
  <si>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</si>
  <si>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</si>
  <si>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</si>
  <si>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</si>
  <si>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</si>
  <si>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</si>
  <si>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</si>
  <si>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</si>
  <si>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</si>
  <si>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</si>
  <si>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</si>
  <si>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</si>
  <si>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</si>
  <si>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</si>
  <si>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</si>
  <si>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</si>
  <si>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</si>
  <si>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</si>
  <si>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</si>
  <si>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</si>
  <si>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</si>
  <si>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</si>
  <si>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</si>
  <si>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</si>
  <si>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</si>
  <si>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</si>
  <si>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</si>
  <si>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</si>
  <si>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</si>
  <si>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</si>
  <si>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</si>
  <si>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</si>
  <si>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</si>
  <si>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</si>
  <si>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</si>
  <si>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</si>
  <si>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</si>
  <si>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</si>
  <si>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</si>
  <si>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</si>
  <si>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</si>
  <si>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</si>
  <si>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</si>
  <si>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</si>
  <si>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</si>
  <si>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</si>
  <si>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</si>
  <si>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</si>
  <si>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</si>
  <si>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</si>
  <si>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</si>
  <si>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</si>
  <si>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</si>
  <si>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</si>
  <si>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</si>
  <si>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</si>
  <si>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</si>
  <si>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</si>
  <si>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</si>
  <si>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</si>
  <si>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</si>
  <si>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</si>
  <si>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</si>
  <si>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</si>
  <si>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</si>
  <si>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</si>
  <si>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</si>
  <si>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</si>
  <si>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</si>
  <si>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</si>
  <si>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</si>
  <si>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</si>
  <si>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</si>
  <si>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</si>
  <si>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</si>
  <si>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</si>
  <si>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</si>
  <si>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</si>
  <si>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</si>
  <si>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</si>
  <si>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</si>
  <si>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</si>
  <si>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</si>
  <si>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</si>
  <si>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</si>
  <si>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</si>
  <si>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</si>
  <si>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</si>
  <si>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</si>
  <si>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</si>
  <si>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</si>
  <si>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</si>
  <si>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</si>
  <si>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</si>
  <si>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</si>
  <si>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</si>
  <si>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</si>
  <si>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</si>
  <si>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</si>
  <si>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</si>
  <si>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</si>
  <si>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</si>
  <si>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</si>
  <si>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</si>
  <si>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</si>
  <si>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</si>
  <si>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</si>
  <si>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</si>
  <si>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</si>
  <si>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</si>
  <si>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</si>
  <si>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</si>
  <si>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</si>
  <si>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</si>
  <si>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</si>
  <si>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</si>
  <si>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</si>
  <si>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</si>
  <si>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</si>
  <si>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</si>
  <si>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</si>
  <si>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</si>
  <si>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</si>
  <si>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</si>
  <si>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</si>
  <si>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</si>
  <si>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</si>
  <si>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</si>
  <si>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</si>
  <si>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</si>
  <si>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</si>
  <si>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</si>
  <si>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</si>
  <si>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</si>
  <si>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</si>
  <si>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</si>
  <si>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</si>
  <si>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</si>
  <si>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</si>
  <si>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</si>
  <si>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</si>
  <si>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</si>
  <si>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</si>
  <si>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</si>
  <si>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</si>
  <si>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</si>
  <si>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</si>
  <si>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</si>
  <si>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</si>
  <si>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</si>
  <si>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</si>
  <si>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</si>
  <si>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</si>
  <si>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</si>
  <si>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</si>
  <si>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</si>
  <si>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</si>
  <si>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</si>
  <si>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</si>
  <si>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</si>
  <si>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</si>
  <si>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</si>
  <si>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</si>
  <si>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</si>
  <si>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</si>
  <si>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</si>
  <si>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</si>
  <si>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</si>
  <si>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</si>
  <si>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</si>
  <si>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</si>
  <si>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</si>
  <si>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</si>
  <si>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</si>
  <si>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</si>
  <si>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</si>
  <si>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</si>
  <si>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</si>
  <si>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</si>
  <si>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</si>
  <si>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</si>
  <si>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</si>
  <si>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</si>
  <si>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</si>
  <si>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</si>
  <si>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</si>
  <si>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</si>
  <si>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</si>
  <si>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</si>
  <si>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</si>
  <si>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</si>
  <si>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</si>
  <si>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</si>
  <si>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</si>
  <si>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</si>
  <si>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</si>
  <si>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</si>
  <si>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</si>
  <si>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</si>
  <si>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</si>
  <si>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</si>
  <si>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</si>
  <si>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</si>
  <si>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</si>
  <si>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</si>
  <si>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</si>
  <si>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</si>
  <si>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</si>
  <si>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</si>
  <si>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</si>
  <si>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</si>
  <si>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</si>
  <si>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</si>
  <si>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</si>
  <si>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</si>
  <si>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</si>
  <si>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</si>
  <si>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</si>
  <si>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</si>
  <si>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</si>
  <si>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</si>
  <si>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</si>
  <si>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</si>
  <si>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</si>
  <si>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</si>
  <si>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</si>
  <si>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</si>
  <si>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</si>
  <si>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</si>
  <si>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</si>
  <si>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</si>
  <si>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</si>
  <si>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</si>
  <si>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</si>
  <si>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</si>
  <si>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</si>
  <si>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</si>
  <si>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</si>
  <si>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</si>
  <si>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</si>
  <si>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</si>
  <si>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</si>
  <si>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</si>
  <si>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</si>
  <si>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</si>
  <si>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</si>
  <si>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</si>
  <si>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</si>
  <si>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</si>
  <si>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</si>
  <si>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</si>
  <si>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</si>
  <si>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</si>
  <si>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</si>
  <si>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</si>
  <si>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</si>
  <si>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</si>
  <si>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</si>
  <si>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</si>
  <si>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</si>
  <si>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</si>
  <si>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</si>
  <si>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</si>
  <si>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</si>
  <si>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</si>
  <si>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</si>
  <si>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</si>
  <si>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</si>
  <si>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</si>
  <si>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</si>
  <si>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</si>
  <si>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</si>
  <si>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</si>
  <si>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</si>
  <si>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</si>
  <si>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</si>
  <si>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</si>
  <si>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</si>
  <si>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</si>
  <si>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</si>
  <si>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</si>
  <si>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</si>
  <si>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</si>
  <si>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</si>
  <si>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</si>
  <si>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</si>
  <si>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</si>
  <si>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</si>
  <si>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</si>
  <si>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</si>
  <si>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</si>
  <si>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</si>
  <si>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</si>
  <si>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</si>
  <si>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</si>
  <si>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</si>
  <si>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</si>
  <si>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</si>
  <si>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</si>
  <si>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</si>
  <si>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</si>
  <si>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</si>
  <si>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</si>
  <si>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</si>
  <si>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</si>
  <si>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</si>
  <si>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</si>
  <si>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</si>
  <si>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</si>
  <si>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</si>
  <si>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</si>
  <si>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</si>
  <si>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</si>
  <si>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</si>
  <si>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</si>
  <si>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</si>
  <si>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</si>
  <si>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</si>
  <si>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</si>
  <si>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</si>
  <si>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</si>
  <si>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</si>
  <si>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</si>
  <si>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</si>
  <si>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</si>
  <si>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</si>
  <si>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</si>
  <si>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</si>
  <si>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</si>
  <si>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</si>
  <si>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</si>
  <si>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</si>
  <si>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</si>
  <si>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</si>
  <si>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</si>
  <si>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</si>
  <si>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</si>
  <si>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</si>
  <si>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</si>
  <si>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</si>
  <si>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</si>
  <si>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</si>
  <si>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</si>
  <si>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</si>
  <si>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</si>
  <si>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</si>
  <si>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</si>
  <si>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</si>
  <si>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</si>
  <si>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</si>
  <si>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</si>
  <si>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</si>
  <si>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</si>
  <si>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</si>
  <si>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</si>
  <si>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</si>
  <si>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</si>
  <si>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</si>
  <si>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</si>
  <si>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</si>
  <si>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</si>
  <si>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</si>
  <si>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</si>
  <si>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</si>
  <si>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</si>
  <si>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</si>
  <si>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</si>
  <si>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</si>
  <si>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</si>
  <si>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</si>
  <si>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</si>
  <si>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</si>
  <si>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</si>
  <si>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</si>
  <si>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</si>
  <si>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</si>
  <si>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</si>
  <si>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</si>
  <si>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</si>
  <si>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</si>
  <si>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</si>
  <si>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</si>
  <si>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</si>
  <si>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</si>
  <si>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</si>
  <si>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</si>
  <si>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</si>
  <si>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</si>
  <si>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</si>
  <si>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</si>
  <si>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</si>
  <si>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</si>
  <si>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</si>
  <si>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</si>
  <si>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</si>
  <si>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</si>
  <si>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</si>
  <si>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</si>
  <si>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</si>
  <si>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</si>
  <si>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</si>
  <si>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</si>
  <si>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</si>
  <si>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</si>
  <si>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</si>
  <si>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</si>
  <si>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</si>
  <si>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</si>
  <si>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</si>
  <si>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</si>
  <si>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</si>
  <si>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</si>
  <si>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</si>
  <si>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</si>
  <si>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</si>
  <si>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</si>
  <si>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</si>
  <si>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</si>
  <si>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</si>
  <si>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</si>
  <si>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</si>
  <si>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</si>
  <si>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</si>
  <si>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</si>
  <si>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</si>
  <si>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</si>
  <si>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</si>
  <si>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</si>
  <si>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</si>
  <si>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</si>
  <si>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</si>
  <si>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</si>
  <si>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</si>
  <si>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</si>
  <si>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</si>
  <si>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</si>
  <si>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</si>
  <si>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</si>
  <si>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</si>
  <si>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</si>
  <si>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</si>
  <si>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</si>
  <si>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</si>
  <si>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</si>
  <si>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</si>
  <si>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</si>
  <si>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</si>
  <si>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</si>
  <si>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</si>
  <si>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</si>
  <si>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</si>
  <si>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</si>
  <si>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</si>
  <si>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</si>
  <si>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</si>
  <si>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</si>
  <si>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</si>
  <si>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</si>
  <si>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</si>
  <si>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</si>
  <si>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</si>
  <si>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</si>
  <si>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</si>
  <si>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</si>
  <si>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</si>
  <si>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</si>
  <si>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</si>
  <si>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</si>
  <si>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</si>
  <si>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</si>
  <si>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</si>
  <si>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</si>
  <si>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</si>
  <si>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</si>
  <si>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</si>
  <si>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</si>
  <si>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</si>
  <si>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</si>
  <si>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</si>
  <si>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</si>
  <si>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</si>
  <si>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</si>
  <si>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</si>
  <si>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</si>
  <si>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</si>
  <si>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</si>
  <si>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</si>
  <si>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</si>
  <si>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</si>
  <si>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</si>
  <si>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</si>
  <si>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</si>
  <si>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</si>
  <si>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</si>
  <si>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</si>
  <si>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</si>
  <si>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</si>
  <si>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</si>
  <si>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</si>
  <si>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</si>
  <si>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</si>
  <si>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</si>
  <si>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</si>
  <si>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</si>
  <si>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</si>
  <si>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</si>
  <si>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</si>
  <si>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</si>
  <si>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</si>
  <si>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</si>
  <si>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</si>
  <si>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</si>
  <si>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</si>
  <si>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</si>
  <si>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</si>
  <si>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</si>
  <si>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</si>
  <si>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</si>
  <si>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</si>
  <si>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</si>
  <si>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</si>
  <si>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</si>
  <si>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</si>
  <si>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</si>
  <si>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</si>
  <si>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</si>
  <si>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</si>
  <si>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</si>
  <si>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</si>
  <si>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</si>
  <si>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</si>
  <si>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</si>
  <si>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</si>
  <si>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</si>
  <si>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</si>
  <si>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</si>
  <si>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</si>
  <si>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</si>
  <si>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</si>
  <si>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</si>
  <si>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</si>
  <si>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</si>
  <si>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</si>
  <si>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</si>
  <si>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</si>
  <si>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</si>
  <si>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</si>
  <si>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</si>
  <si>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</si>
  <si>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</si>
  <si>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</si>
  <si>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</si>
  <si>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</si>
  <si>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</si>
  <si>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</si>
  <si>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</si>
  <si>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</si>
  <si>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</si>
  <si>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</si>
  <si>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</si>
  <si>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</si>
  <si>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</si>
  <si>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</si>
  <si>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</si>
  <si>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</si>
  <si>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</si>
  <si>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</si>
  <si>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</si>
  <si>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</si>
  <si>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</si>
  <si>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</si>
  <si>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</si>
  <si>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</si>
  <si>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</si>
  <si>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</si>
  <si>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</si>
  <si>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</si>
  <si>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</si>
  <si>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</si>
  <si>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</si>
  <si>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</si>
  <si>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</si>
  <si>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</si>
  <si>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</si>
  <si>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</si>
  <si>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</si>
  <si>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</si>
  <si>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</si>
  <si>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</si>
  <si>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</si>
  <si>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</si>
  <si>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</si>
  <si>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</si>
  <si>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</si>
  <si>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</si>
  <si>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</si>
  <si>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</si>
  <si>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</si>
  <si>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</si>
  <si>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</si>
  <si>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</si>
  <si>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</si>
  <si>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</si>
  <si>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</si>
  <si>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</si>
  <si>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</si>
  <si>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</si>
  <si>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</si>
  <si>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</si>
  <si>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</si>
  <si>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</si>
  <si>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</si>
  <si>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</si>
  <si>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</si>
  <si>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</si>
  <si>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</si>
  <si>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</si>
  <si>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</si>
  <si>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</si>
  <si>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</si>
  <si>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</si>
  <si>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</si>
  <si>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</si>
  <si>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</si>
  <si>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</si>
  <si>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</si>
  <si>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</si>
  <si>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</si>
  <si>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</si>
  <si>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</si>
  <si>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</si>
  <si>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</si>
  <si>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</si>
  <si>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</si>
  <si>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</si>
  <si>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</si>
  <si>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</si>
  <si>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</si>
  <si>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</si>
  <si>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</si>
  <si>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</si>
  <si>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</si>
  <si>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</si>
  <si>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</si>
  <si>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</si>
  <si>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</si>
  <si>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</si>
  <si>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</si>
  <si>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</si>
  <si>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</si>
  <si>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</si>
  <si>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</si>
  <si>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</si>
  <si>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</si>
  <si>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</si>
  <si>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</si>
  <si>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</si>
  <si>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</si>
  <si>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</si>
  <si>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</si>
  <si>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</si>
  <si>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</si>
  <si>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</si>
  <si>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</si>
  <si>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</si>
  <si>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</si>
  <si>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</si>
  <si>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</si>
  <si>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</si>
  <si>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</si>
  <si>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</si>
  <si>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</si>
  <si>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</si>
  <si>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</si>
  <si>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</si>
  <si>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</si>
  <si>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</si>
  <si>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</si>
  <si>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</si>
  <si>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</si>
  <si>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</si>
  <si>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</si>
  <si>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</si>
  <si>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</si>
  <si>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</si>
  <si>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</si>
  <si>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</si>
  <si>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</si>
  <si>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</si>
  <si>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</si>
  <si>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</si>
  <si>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</si>
  <si>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</si>
  <si>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</si>
  <si>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</si>
  <si>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</si>
  <si>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</si>
  <si>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</si>
  <si>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</si>
  <si>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</si>
  <si>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</si>
  <si>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</si>
  <si>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</si>
  <si>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</si>
  <si>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</si>
  <si>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</si>
  <si>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</si>
  <si>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</si>
  <si>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</si>
  <si>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</si>
  <si>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</si>
  <si>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</si>
  <si>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</si>
  <si>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</si>
  <si>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</si>
  <si>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</si>
  <si>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</si>
  <si>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</si>
  <si>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</si>
  <si>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</si>
  <si>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</si>
  <si>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</si>
  <si>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</si>
  <si>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</si>
  <si>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</si>
  <si>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</si>
  <si>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</si>
  <si>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</si>
  <si>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</si>
  <si>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</si>
  <si>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</si>
  <si>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</si>
  <si>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</si>
  <si>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</si>
  <si>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</si>
  <si>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</si>
  <si>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</si>
  <si>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</si>
  <si>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</si>
  <si>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</si>
  <si>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</si>
  <si>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</si>
  <si>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</si>
  <si>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</si>
  <si>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</si>
  <si>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</si>
  <si>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</si>
  <si>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</si>
  <si>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</si>
  <si>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</si>
  <si>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</si>
  <si>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</si>
  <si>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</si>
  <si>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</si>
  <si>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</si>
  <si>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</si>
  <si>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</si>
  <si>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</si>
  <si>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</si>
  <si>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</si>
  <si>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</si>
  <si>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</si>
  <si>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</si>
  <si>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</si>
  <si>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</si>
  <si>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</si>
  <si>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</si>
  <si>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</si>
  <si>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</si>
  <si>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</si>
  <si>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</si>
  <si>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</si>
  <si>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</si>
  <si>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</si>
  <si>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</si>
  <si>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</si>
  <si>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</si>
  <si>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</si>
  <si>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</si>
  <si>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</si>
  <si>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</si>
  <si>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</si>
  <si>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</si>
  <si>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</si>
  <si>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</si>
  <si>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</si>
  <si>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</si>
  <si>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</si>
  <si>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</si>
  <si>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</si>
  <si>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</si>
  <si>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</si>
  <si>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</si>
  <si>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</si>
  <si>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</si>
  <si>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</si>
  <si>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</si>
  <si>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</si>
  <si>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</si>
  <si>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</si>
  <si>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</si>
  <si>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</si>
  <si>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</si>
  <si>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</si>
  <si>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</si>
  <si>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</si>
  <si>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</si>
  <si>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</si>
  <si>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</si>
  <si>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</si>
  <si>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</si>
  <si>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</si>
  <si>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</si>
  <si>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</si>
  <si>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</si>
  <si>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</si>
  <si>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</si>
  <si>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</si>
  <si>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</si>
  <si>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</si>
  <si>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</si>
  <si>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</si>
  <si>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</si>
  <si>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</si>
  <si>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</si>
  <si>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</si>
  <si>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</si>
  <si>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</si>
  <si>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</si>
  <si>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</si>
  <si>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</si>
  <si>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</si>
  <si>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</si>
  <si>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</si>
  <si>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</si>
  <si>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</si>
  <si>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</si>
  <si>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</si>
  <si>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</si>
  <si>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</si>
  <si>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</si>
  <si>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</si>
  <si>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</si>
  <si>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</si>
  <si>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</si>
  <si>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</si>
  <si>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</si>
  <si>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</si>
  <si>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</si>
  <si>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</si>
  <si>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</si>
  <si>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</si>
  <si>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</si>
  <si>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</si>
  <si>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</si>
  <si>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</si>
  <si>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</si>
  <si>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</si>
  <si>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</si>
  <si>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</si>
  <si>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</si>
  <si>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</si>
  <si>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</si>
  <si>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</si>
  <si>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</si>
  <si>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</si>
  <si>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</si>
  <si>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</si>
  <si>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</si>
  <si>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</si>
  <si>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</si>
  <si>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</si>
  <si>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</si>
  <si>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</si>
  <si>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</si>
  <si>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</si>
  <si>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</si>
  <si>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</si>
  <si>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</si>
  <si>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</si>
  <si>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</si>
  <si>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</si>
  <si>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</si>
  <si>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</si>
  <si>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</si>
  <si>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</si>
  <si>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</si>
  <si>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</si>
  <si>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</si>
  <si>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</si>
  <si>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</si>
  <si>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</si>
  <si>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</si>
  <si>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</si>
  <si>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</si>
  <si>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</si>
  <si>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</si>
  <si>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</si>
  <si>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</si>
  <si>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</si>
  <si>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</si>
  <si>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</si>
  <si>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</si>
  <si>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</si>
  <si>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</si>
  <si>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</si>
  <si>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</si>
  <si>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</si>
  <si>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</si>
  <si>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</si>
  <si>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</si>
  <si>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</si>
  <si>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</si>
  <si>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</si>
  <si>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</si>
  <si>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</si>
  <si>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</si>
  <si>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</si>
  <si>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</si>
  <si>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</si>
  <si>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</si>
  <si>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</si>
  <si>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</si>
  <si>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</si>
  <si>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</si>
  <si>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</si>
  <si>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</si>
  <si>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</si>
  <si>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</si>
  <si>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</si>
  <si>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</si>
  <si>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</si>
  <si>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</si>
  <si>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</si>
  <si>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</si>
  <si>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</si>
  <si>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</si>
  <si>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</si>
  <si>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</si>
  <si>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</si>
  <si>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</si>
  <si>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</si>
  <si>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</si>
  <si>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</si>
  <si>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</si>
  <si>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</si>
  <si>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</si>
  <si>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</si>
  <si>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</si>
  <si>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</si>
  <si>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</si>
  <si>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</si>
  <si>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</si>
  <si>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</si>
  <si>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</si>
  <si>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</si>
  <si>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</si>
  <si>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</si>
  <si>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</si>
  <si>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</si>
  <si>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</si>
  <si>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</si>
  <si>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</si>
  <si>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</si>
  <si>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</si>
  <si>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</si>
  <si>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</si>
  <si>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</si>
  <si>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</si>
  <si>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</si>
  <si>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</si>
  <si>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</si>
  <si>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</si>
  <si>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</si>
  <si>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</si>
  <si>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</si>
  <si>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</si>
  <si>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</si>
  <si>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</si>
  <si>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</si>
  <si>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</si>
  <si>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</si>
  <si>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</si>
  <si>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</si>
  <si>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</si>
  <si>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</si>
  <si>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</si>
  <si>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</si>
  <si>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</si>
  <si>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</si>
  <si>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</si>
  <si>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</si>
  <si>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</si>
  <si>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</si>
  <si>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</si>
  <si>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</si>
  <si>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</si>
  <si>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</si>
  <si>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</si>
  <si>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</si>
  <si>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</si>
  <si>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</si>
  <si>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</si>
  <si>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</si>
  <si>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</si>
  <si>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</si>
  <si>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</si>
  <si>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</si>
  <si>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</si>
  <si>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</si>
  <si>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</si>
  <si>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</si>
  <si>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</si>
  <si>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</si>
  <si>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</si>
  <si>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</si>
  <si>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</si>
  <si>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</si>
  <si>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</si>
  <si>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</si>
  <si>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</si>
  <si>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</si>
  <si>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</si>
  <si>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</si>
  <si>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</si>
  <si>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</si>
  <si>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</si>
  <si>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</si>
  <si>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</si>
  <si>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</si>
  <si>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</si>
  <si>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</si>
  <si>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</si>
  <si>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</si>
  <si>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</si>
  <si>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</si>
  <si>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</si>
  <si>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</si>
  <si>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</si>
  <si>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</si>
  <si>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</si>
  <si>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</si>
  <si>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</si>
  <si>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</si>
  <si>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</si>
  <si>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</si>
  <si>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</si>
  <si>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</si>
  <si>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</si>
  <si>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</si>
  <si>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</si>
  <si>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</si>
  <si>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</si>
  <si>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</si>
  <si>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</si>
  <si>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</si>
  <si>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</si>
  <si>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</si>
  <si>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</si>
  <si>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</si>
  <si>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</si>
  <si>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</si>
  <si>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</si>
  <si>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</si>
  <si>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</si>
  <si>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</si>
  <si>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</si>
  <si>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</si>
  <si>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</si>
  <si>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</si>
  <si>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</si>
  <si>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</si>
  <si>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</si>
  <si>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</si>
  <si>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</si>
  <si>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</si>
  <si>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</si>
  <si>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</si>
  <si>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</si>
  <si>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</si>
  <si>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</si>
  <si>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</si>
  <si>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</si>
  <si>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</si>
  <si>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</si>
  <si>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</si>
  <si>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</si>
  <si>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</si>
  <si>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</si>
  <si>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</si>
  <si>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</si>
  <si>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</si>
  <si>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</si>
  <si>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</si>
  <si>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</si>
  <si>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</si>
  <si>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</si>
  <si>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</si>
  <si>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</si>
  <si>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</si>
  <si>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</si>
  <si>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</si>
  <si>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</si>
  <si>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</si>
  <si>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</si>
  <si>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</si>
  <si>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</si>
  <si>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</si>
  <si>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</si>
  <si>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</si>
  <si>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</si>
  <si>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</si>
  <si>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</si>
  <si>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</si>
  <si>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</si>
  <si>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</si>
  <si>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</si>
  <si>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</si>
  <si>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</si>
  <si>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</si>
  <si>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</si>
  <si>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</si>
  <si>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</si>
  <si>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</si>
  <si>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</si>
  <si>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</si>
  <si>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</si>
  <si>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</si>
  <si>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</si>
  <si>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</si>
  <si>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</si>
  <si>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</si>
  <si>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</si>
  <si>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</si>
  <si>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</si>
  <si>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</si>
  <si>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</si>
  <si>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</si>
  <si>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</si>
  <si>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</si>
  <si>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</si>
  <si>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</si>
  <si>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</si>
  <si>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</si>
  <si>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</si>
  <si>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</si>
  <si>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</si>
  <si>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</si>
  <si>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</si>
  <si>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</si>
  <si>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</si>
  <si>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</si>
  <si>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</si>
  <si>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</si>
  <si>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</si>
  <si>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</si>
  <si>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</si>
  <si>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</si>
  <si>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</si>
  <si>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</si>
  <si>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</si>
  <si>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</si>
  <si>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</si>
  <si>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</si>
  <si>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</si>
  <si>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</si>
  <si>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</si>
  <si>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</si>
  <si>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</si>
  <si>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</si>
  <si>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</si>
  <si>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</si>
  <si>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</si>
  <si>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</si>
  <si>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</si>
  <si>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</si>
  <si>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</si>
  <si>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</si>
  <si>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</si>
  <si>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</si>
  <si>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</si>
  <si>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</si>
  <si>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</si>
  <si>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</si>
  <si>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</si>
  <si>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</si>
  <si>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</si>
  <si>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</si>
  <si>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</si>
  <si>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</si>
  <si>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</si>
  <si>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</si>
  <si>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</si>
  <si>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</si>
  <si>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</si>
  <si>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</si>
  <si>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</si>
  <si>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</si>
  <si>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</si>
  <si>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</si>
  <si>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</si>
  <si>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</si>
  <si>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</si>
  <si>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</si>
  <si>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</si>
  <si>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</si>
  <si>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</si>
  <si>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</si>
  <si>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</si>
  <si>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</si>
  <si>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</si>
  <si>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</si>
  <si>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</si>
  <si>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</si>
  <si>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</si>
  <si>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</si>
  <si>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</si>
  <si>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</si>
  <si>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</si>
  <si>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</si>
  <si>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</si>
  <si>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</si>
  <si>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</si>
  <si>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</si>
  <si>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</si>
  <si>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</si>
  <si>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</si>
  <si>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</si>
  <si>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</si>
  <si>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</si>
  <si>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</si>
  <si>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</si>
  <si>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</si>
  <si>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</si>
  <si>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</si>
  <si>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</si>
  <si>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</si>
  <si>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</si>
  <si>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</si>
  <si>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</si>
  <si>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</si>
  <si>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</si>
  <si>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</si>
  <si>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</si>
  <si>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</si>
  <si>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</si>
  <si>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</si>
  <si>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</si>
  <si>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</si>
  <si>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</si>
  <si>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</si>
  <si>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</si>
  <si>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</si>
  <si>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</si>
  <si>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</si>
  <si>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</si>
  <si>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</si>
  <si>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</si>
  <si>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</si>
  <si>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</si>
  <si>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</si>
  <si>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</si>
  <si>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</si>
  <si>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</si>
  <si>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</si>
  <si>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</si>
  <si>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</si>
  <si>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</si>
  <si>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</si>
  <si>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</si>
  <si>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</si>
  <si>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</si>
  <si>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</si>
  <si>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</si>
  <si>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</si>
  <si>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</si>
  <si>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</si>
  <si>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</si>
  <si>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</si>
  <si>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</si>
  <si>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</si>
  <si>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</si>
  <si>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</si>
  <si>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</si>
  <si>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</si>
  <si>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</si>
  <si>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</si>
  <si>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</si>
  <si>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</si>
  <si>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</si>
  <si>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</si>
  <si>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</si>
  <si>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</si>
  <si>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</si>
  <si>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</si>
  <si>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</si>
  <si>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</si>
  <si>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</si>
  <si>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</si>
  <si>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</si>
  <si>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</si>
  <si>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</si>
  <si>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</si>
  <si>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</si>
  <si>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</si>
  <si>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</si>
  <si>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</si>
  <si>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</si>
  <si>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</si>
  <si>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</si>
  <si>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</si>
  <si>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</si>
  <si>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</si>
  <si>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</si>
  <si>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</si>
  <si>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</si>
  <si>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</si>
  <si>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</si>
  <si>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</si>
  <si>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</si>
  <si>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</si>
  <si>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</si>
  <si>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</si>
  <si>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</si>
  <si>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</si>
  <si>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</si>
  <si>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</si>
  <si>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</si>
  <si>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</si>
  <si>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</si>
  <si>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</si>
  <si>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</si>
  <si>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</si>
  <si>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</si>
  <si>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</si>
  <si>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</si>
  <si>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</si>
  <si>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</si>
  <si>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</si>
  <si>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</si>
  <si>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</si>
  <si>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</si>
  <si>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</si>
  <si>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</si>
  <si>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</si>
  <si>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</si>
  <si>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</si>
  <si>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</si>
  <si>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</si>
  <si>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</si>
  <si>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</si>
  <si>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</si>
  <si>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</si>
  <si>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</si>
  <si>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</si>
  <si>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</si>
  <si>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</si>
  <si>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</si>
  <si>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</si>
  <si>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</si>
  <si>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</si>
  <si>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</si>
  <si>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</si>
  <si>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</si>
  <si>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</si>
  <si>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</si>
  <si>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</si>
  <si>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</si>
  <si>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</si>
  <si>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</si>
  <si>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</si>
  <si>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</si>
  <si>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</si>
  <si>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</si>
  <si>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</si>
  <si>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</si>
  <si>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</si>
  <si>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</si>
  <si>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</si>
  <si>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</si>
  <si>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</si>
  <si>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</si>
  <si>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</si>
  <si>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</si>
  <si>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</si>
  <si>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</si>
  <si>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</si>
  <si>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</si>
  <si>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</si>
  <si>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</si>
  <si>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</si>
  <si>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</si>
  <si>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</si>
  <si>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</si>
  <si>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</si>
  <si>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</si>
  <si>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</si>
  <si>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</si>
  <si>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</si>
  <si>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</si>
  <si>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</si>
  <si>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</si>
  <si>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</si>
  <si>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</si>
  <si>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</si>
  <si>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</si>
  <si>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</si>
  <si>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</si>
  <si>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</si>
  <si>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</si>
  <si>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</si>
  <si>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</si>
  <si>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</si>
  <si>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</si>
  <si>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</si>
  <si>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</si>
  <si>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</si>
  <si>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</si>
  <si>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</si>
  <si>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</si>
  <si>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</si>
  <si>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</si>
  <si>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</si>
  <si>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</si>
  <si>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</si>
  <si>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</si>
  <si>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</si>
  <si>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</si>
  <si>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</si>
  <si>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</si>
  <si>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</si>
  <si>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</si>
  <si>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</si>
  <si>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</si>
  <si>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</si>
  <si>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</si>
  <si>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</si>
  <si>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</si>
  <si>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</si>
  <si>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</si>
  <si>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</si>
  <si>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</si>
  <si>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</si>
  <si>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</si>
  <si>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</si>
  <si>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</si>
  <si>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</si>
  <si>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</si>
  <si>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</si>
  <si>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</si>
  <si>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</si>
  <si>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</si>
  <si>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</si>
  <si>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</si>
  <si>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</si>
  <si>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</si>
  <si>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</si>
  <si>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</si>
  <si>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</si>
  <si>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</si>
  <si>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</si>
  <si>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</si>
  <si>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</si>
  <si>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</si>
  <si>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</si>
  <si>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</si>
  <si>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</si>
  <si>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</si>
  <si>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</si>
  <si>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</si>
  <si>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</si>
  <si>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</si>
  <si>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</si>
  <si>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</si>
  <si>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</si>
  <si>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</si>
  <si>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</si>
  <si>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</si>
  <si>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</si>
  <si>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</si>
  <si>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</si>
  <si>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</si>
  <si>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</si>
  <si>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</si>
  <si>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</si>
  <si>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</si>
  <si>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</si>
  <si>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</si>
  <si>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</si>
  <si>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</si>
  <si>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</si>
  <si>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</si>
  <si>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</si>
  <si>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</si>
  <si>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</si>
  <si>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</si>
  <si>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</si>
  <si>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</si>
  <si>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</si>
  <si>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</si>
  <si>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</si>
  <si>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</si>
  <si>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</si>
  <si>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</si>
  <si>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</si>
  <si>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</si>
  <si>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</si>
  <si>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</si>
  <si>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</si>
  <si>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</si>
  <si>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</si>
  <si>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</si>
  <si>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</si>
  <si>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</si>
  <si>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</si>
  <si>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</si>
  <si>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</si>
  <si>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</si>
  <si>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</si>
  <si>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</si>
  <si>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</si>
  <si>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</si>
  <si>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</si>
  <si>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</si>
  <si>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</si>
  <si>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</si>
  <si>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</si>
  <si>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</si>
  <si>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</si>
  <si>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</si>
  <si>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</si>
  <si>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</si>
  <si>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</si>
  <si>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</si>
  <si>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</si>
  <si>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</si>
  <si>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</si>
  <si>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</si>
  <si>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</si>
  <si>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</si>
  <si>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</si>
  <si>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</si>
  <si>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</si>
  <si>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</si>
  <si>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</si>
  <si>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</si>
  <si>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</si>
  <si>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</si>
  <si>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</si>
  <si>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</si>
  <si>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</si>
  <si>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</si>
  <si>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</si>
  <si>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</si>
  <si>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</si>
  <si>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</si>
  <si>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</si>
  <si>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</si>
  <si>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</si>
  <si>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</si>
  <si>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</si>
  <si>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</si>
  <si>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</si>
  <si>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</si>
  <si>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</si>
  <si>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</si>
  <si>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</si>
  <si>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</si>
  <si>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</si>
  <si>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</si>
  <si>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</si>
  <si>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</si>
  <si>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</si>
  <si>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</si>
  <si>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</si>
  <si>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</si>
  <si>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</si>
  <si>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</si>
  <si>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</si>
  <si>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</si>
  <si>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</si>
  <si>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</si>
  <si>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</si>
  <si>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</si>
  <si>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</si>
  <si>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</si>
  <si>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</si>
  <si>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</si>
  <si>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</si>
  <si>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</si>
  <si>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</si>
  <si>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</si>
  <si>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</si>
  <si>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</si>
  <si>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</si>
  <si>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</si>
  <si>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</si>
  <si>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</si>
  <si>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</si>
  <si>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</si>
  <si>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</si>
  <si>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</si>
  <si>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</si>
  <si>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</si>
  <si>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</si>
  <si>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</si>
  <si>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</si>
  <si>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</si>
  <si>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</si>
  <si>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</si>
  <si>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</si>
  <si>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</si>
  <si>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</si>
  <si>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</si>
  <si>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</si>
  <si>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</si>
  <si>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</si>
  <si>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</si>
  <si>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</si>
  <si>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</si>
  <si>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</si>
  <si>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</si>
  <si>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</si>
  <si>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</si>
  <si>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</si>
  <si>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</si>
  <si>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</si>
  <si>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</si>
  <si>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</si>
  <si>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</si>
  <si>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</si>
  <si>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</si>
  <si>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</si>
  <si>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</si>
  <si>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</si>
  <si>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</si>
  <si>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</si>
  <si>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</si>
  <si>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</si>
  <si>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</si>
  <si>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</si>
  <si>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</si>
  <si>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</si>
  <si>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</si>
  <si>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</si>
  <si>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</si>
  <si>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</si>
  <si>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</si>
  <si>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</si>
  <si>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</si>
  <si>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</si>
  <si>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</si>
  <si>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</si>
  <si>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</si>
  <si>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</si>
  <si>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</si>
  <si>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</si>
  <si>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</si>
  <si>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</si>
  <si>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</si>
  <si>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</si>
  <si>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</si>
  <si>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</si>
  <si>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</si>
  <si>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</si>
  <si>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</si>
  <si>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</si>
  <si>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</si>
  <si>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</si>
  <si>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</si>
  <si>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</si>
  <si>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</si>
  <si>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</si>
  <si>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</si>
  <si>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</si>
  <si>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</si>
  <si>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</si>
  <si>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</si>
  <si>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</si>
  <si>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</si>
  <si>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</si>
  <si>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</si>
  <si>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</si>
  <si>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</si>
  <si>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</si>
  <si>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</si>
  <si>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</si>
  <si>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</si>
  <si>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</si>
  <si>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</si>
  <si>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</si>
  <si>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</si>
  <si>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</si>
  <si>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</si>
  <si>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</si>
  <si>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</si>
  <si>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</si>
  <si>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</si>
  <si>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</si>
  <si>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</si>
  <si>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</si>
  <si>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</si>
  <si>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</si>
  <si>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</si>
  <si>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</si>
  <si>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</si>
  <si>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</si>
  <si>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</si>
  <si>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</si>
  <si>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</si>
  <si>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</si>
  <si>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</si>
  <si>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</si>
  <si>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</si>
  <si>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</si>
  <si>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</si>
  <si>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</si>
  <si>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</si>
  <si>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</si>
  <si>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</si>
  <si>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</si>
  <si>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</si>
  <si>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</si>
  <si>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</si>
  <si>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</si>
  <si>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</si>
  <si>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</si>
  <si>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</si>
  <si>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</si>
  <si>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</si>
  <si>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</si>
  <si>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</si>
  <si>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</si>
  <si>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</si>
  <si>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</si>
  <si>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</si>
  <si>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</si>
  <si>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</si>
  <si>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</si>
  <si>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</si>
  <si>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</si>
  <si>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</si>
  <si>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</si>
  <si>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</si>
  <si>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</si>
  <si>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</si>
  <si>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</si>
  <si>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</si>
  <si>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</si>
  <si>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</si>
  <si>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</si>
  <si>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</si>
  <si>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</si>
  <si>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</si>
  <si>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</si>
  <si>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</si>
  <si>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</si>
  <si>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</si>
  <si>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</si>
  <si>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</si>
  <si>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</si>
  <si>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</si>
  <si>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</si>
  <si>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</si>
  <si>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</si>
  <si>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</si>
  <si>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</si>
  <si>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</si>
  <si>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</si>
  <si>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</si>
  <si>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</si>
  <si>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</si>
  <si>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</si>
  <si>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</si>
  <si>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</si>
  <si>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</si>
  <si>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</si>
  <si>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</si>
  <si>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</si>
  <si>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</si>
  <si>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</si>
  <si>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</si>
  <si>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</si>
  <si>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</si>
  <si>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</si>
  <si>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</si>
  <si>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</si>
  <si>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</si>
  <si>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</si>
  <si>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</si>
  <si>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</si>
  <si>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</si>
  <si>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</si>
  <si>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</si>
  <si>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</si>
  <si>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</si>
  <si>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</si>
  <si>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</si>
  <si>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</si>
  <si>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</si>
  <si>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</si>
  <si>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</si>
  <si>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</si>
  <si>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</si>
  <si>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</si>
  <si>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</si>
  <si>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</si>
  <si>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</si>
  <si>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</si>
  <si>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</si>
  <si>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</si>
  <si>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</si>
  <si>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</si>
  <si>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</si>
  <si>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</si>
  <si>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</si>
  <si>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</si>
  <si>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</si>
  <si>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</si>
  <si>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</si>
  <si>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</si>
  <si>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</si>
  <si>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</si>
  <si>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</si>
  <si>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</si>
  <si>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</si>
  <si>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</si>
  <si>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</si>
  <si>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</si>
  <si>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</si>
  <si>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</si>
  <si>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</si>
  <si>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</si>
  <si>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</si>
  <si>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</si>
  <si>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</si>
  <si>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</si>
  <si>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</si>
  <si>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</si>
  <si>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</si>
  <si>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</si>
  <si>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</si>
  <si>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</si>
  <si>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</si>
  <si>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</si>
  <si>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</si>
  <si>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</si>
  <si>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</si>
  <si>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</si>
  <si>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</si>
  <si>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</si>
  <si>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</si>
  <si>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</si>
  <si>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</si>
  <si>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</si>
  <si>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</si>
  <si>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</si>
  <si>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</si>
  <si>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</si>
  <si>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</si>
  <si>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</si>
  <si>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</si>
  <si>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</si>
  <si>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</si>
  <si>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</si>
  <si>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</si>
  <si>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</si>
  <si>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</si>
  <si>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</si>
  <si>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</si>
  <si>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</si>
  <si>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</si>
  <si>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</si>
  <si>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</si>
  <si>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</si>
  <si>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</si>
  <si>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</si>
  <si>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</si>
  <si>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</si>
  <si>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</si>
  <si>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</si>
  <si>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</si>
  <si>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</si>
  <si>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</si>
  <si>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</si>
  <si>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</si>
  <si>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</si>
  <si>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</si>
  <si>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</si>
  <si>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</si>
  <si>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</si>
  <si>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</si>
  <si>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</si>
  <si>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</si>
  <si>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</si>
  <si>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</si>
  <si>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</si>
  <si>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</si>
  <si>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</si>
  <si>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</si>
  <si>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</si>
  <si>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</si>
  <si>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</si>
  <si>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</si>
  <si>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</si>
  <si>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</si>
  <si>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</si>
  <si>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</si>
  <si>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</si>
  <si>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</si>
  <si>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</si>
  <si>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</si>
  <si>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</si>
  <si>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</si>
  <si>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</si>
  <si>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</si>
  <si>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</si>
  <si>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</si>
  <si>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</si>
  <si>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</si>
  <si>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</si>
  <si>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</si>
  <si>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</si>
  <si>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</si>
  <si>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</si>
  <si>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</si>
  <si>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</si>
  <si>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</si>
  <si>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</si>
  <si>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</si>
  <si>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</si>
  <si>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</si>
  <si>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</si>
  <si>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</si>
  <si>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</si>
  <si>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</si>
  <si>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</si>
  <si>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</si>
  <si>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</si>
  <si>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</si>
  <si>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</si>
  <si>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</si>
  <si>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</si>
  <si>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</si>
  <si>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</si>
  <si>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</si>
  <si>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</si>
  <si>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</si>
  <si>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</si>
  <si>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</si>
  <si>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</si>
  <si>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</si>
  <si>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</si>
  <si>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</si>
  <si>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</si>
  <si>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</si>
  <si>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</si>
  <si>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</si>
  <si>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</si>
  <si>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</si>
  <si>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</si>
  <si>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</si>
  <si>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</si>
  <si>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</si>
  <si>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</si>
  <si>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</si>
  <si>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</si>
  <si>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</si>
  <si>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</si>
  <si>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</si>
  <si>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</si>
  <si>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</si>
  <si>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</si>
  <si>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</si>
  <si>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</si>
  <si>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</si>
  <si>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</si>
  <si>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</si>
  <si>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</si>
  <si>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</si>
  <si>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</si>
  <si>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</si>
  <si>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</si>
  <si>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</si>
  <si>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</si>
  <si>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</si>
  <si>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</si>
  <si>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</si>
  <si>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</si>
  <si>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</si>
  <si>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</si>
  <si>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</si>
  <si>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</si>
  <si>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</si>
  <si>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</si>
  <si>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</si>
  <si>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</si>
  <si>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</si>
  <si>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</si>
  <si>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</si>
  <si>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</si>
  <si>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</si>
  <si>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</si>
  <si>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</si>
  <si>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</si>
  <si>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</si>
  <si>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</si>
  <si>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</si>
  <si>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</si>
  <si>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</si>
  <si>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</si>
  <si>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</si>
  <si>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</si>
  <si>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</si>
  <si>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</si>
  <si>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</si>
  <si>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</si>
  <si>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</si>
  <si>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</si>
  <si>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</si>
  <si>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</si>
  <si>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</si>
  <si>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</si>
  <si>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</si>
  <si>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</si>
  <si>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</si>
  <si>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</si>
  <si>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</si>
  <si>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</si>
  <si>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</si>
  <si>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</si>
  <si>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</si>
  <si>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</si>
  <si>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</si>
  <si>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</si>
  <si>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</si>
  <si>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</si>
  <si>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</si>
  <si>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</si>
  <si>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</si>
  <si>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</si>
  <si>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</si>
  <si>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</si>
  <si>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</si>
  <si>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</si>
  <si>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</si>
  <si>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</si>
  <si>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</si>
  <si>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</si>
  <si>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</si>
  <si>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</si>
  <si>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</si>
  <si>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</si>
  <si>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</si>
  <si>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</si>
  <si>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</si>
  <si>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</si>
  <si>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</si>
  <si>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</si>
  <si>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</si>
  <si>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</si>
  <si>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</si>
  <si>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</si>
  <si>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</si>
  <si>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</si>
  <si>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</si>
  <si>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</si>
  <si>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</si>
  <si>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</si>
  <si>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</si>
  <si>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</si>
  <si>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</si>
  <si>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</si>
  <si>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</si>
  <si>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</si>
  <si>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</si>
  <si>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</si>
  <si>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</si>
  <si>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</si>
  <si>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</si>
  <si>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</si>
  <si>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</si>
  <si>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</si>
  <si>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</si>
  <si>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</si>
  <si>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</si>
  <si>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</si>
  <si>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</si>
  <si>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</si>
  <si>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</si>
  <si>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</si>
  <si>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</si>
  <si>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</si>
  <si>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</si>
  <si>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</si>
  <si>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</si>
  <si>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</si>
  <si>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</si>
  <si>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</si>
  <si>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</si>
  <si>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</si>
  <si>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</si>
  <si>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</si>
  <si>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</si>
  <si>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</si>
  <si>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</si>
  <si>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</si>
  <si>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</si>
  <si>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</si>
  <si>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</si>
  <si>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</si>
  <si>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</si>
  <si>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</si>
  <si>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</si>
  <si>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</si>
  <si>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</si>
  <si>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</si>
  <si>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</si>
  <si>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</si>
  <si>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</si>
  <si>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</si>
  <si>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</si>
  <si>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</si>
  <si>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</si>
  <si>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</si>
  <si>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</si>
  <si>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</si>
  <si>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</si>
  <si>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</si>
  <si>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</si>
  <si>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</si>
  <si>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</si>
  <si>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</si>
  <si>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</si>
  <si>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</si>
  <si>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</si>
  <si>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</si>
  <si>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</si>
  <si>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</si>
  <si>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</si>
  <si>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</si>
  <si>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</si>
  <si>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</si>
  <si>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</si>
  <si>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</si>
  <si>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</si>
  <si>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</si>
  <si>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</si>
  <si>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</si>
  <si>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</si>
  <si>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</si>
  <si>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</si>
  <si>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</si>
  <si>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</si>
  <si>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</si>
  <si>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</si>
  <si>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</si>
  <si>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</si>
  <si>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</si>
  <si>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</si>
  <si>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</si>
  <si>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</si>
  <si>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</si>
  <si>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</si>
  <si>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</si>
  <si>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</si>
  <si>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</si>
  <si>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</si>
  <si>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</si>
  <si>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</si>
  <si>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</si>
  <si>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</si>
  <si>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</si>
  <si>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</si>
  <si>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</si>
  <si>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</si>
  <si>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</si>
  <si>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</si>
  <si>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</si>
  <si>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</si>
  <si>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</si>
  <si>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</si>
  <si>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</si>
  <si>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</si>
  <si>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</si>
  <si>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</si>
  <si>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</si>
  <si>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</si>
  <si>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</si>
  <si>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</si>
  <si>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</si>
  <si>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</si>
  <si>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</si>
  <si>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</si>
  <si>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</si>
  <si>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</si>
  <si>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</si>
  <si>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</si>
  <si>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</si>
  <si>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</si>
  <si>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</si>
  <si>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</si>
  <si>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</si>
  <si>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</si>
  <si>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</si>
  <si>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</si>
  <si>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</si>
  <si>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</si>
  <si>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</si>
  <si>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</si>
  <si>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</si>
  <si>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</si>
  <si>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</si>
  <si>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</si>
  <si>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</si>
  <si>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</si>
  <si>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</si>
  <si>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</si>
  <si>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</si>
  <si>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</si>
  <si>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</si>
  <si>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</si>
  <si>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</si>
  <si>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</si>
  <si>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</si>
  <si>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</si>
  <si>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</si>
  <si>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</si>
  <si>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</si>
  <si>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</si>
  <si>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</si>
  <si>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</si>
  <si>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</si>
  <si>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</si>
  <si>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</si>
  <si>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</si>
  <si>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</si>
  <si>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</si>
  <si>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</si>
  <si>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</si>
  <si>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</si>
  <si>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</si>
  <si>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</si>
  <si>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</si>
  <si>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</si>
  <si>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</si>
  <si>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</si>
  <si>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</si>
  <si>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</si>
  <si>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</si>
  <si>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</si>
  <si>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</si>
  <si>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</si>
  <si>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</si>
  <si>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</si>
  <si>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</si>
  <si>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</si>
  <si>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</si>
  <si>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</si>
  <si>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</si>
  <si>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</si>
  <si>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</si>
  <si>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</si>
  <si>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</si>
  <si>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</si>
  <si>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</si>
  <si>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</si>
  <si>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</si>
  <si>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</si>
  <si>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</si>
  <si>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</si>
  <si>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</si>
  <si>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</si>
  <si>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</si>
  <si>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</si>
  <si>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</si>
  <si>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</si>
  <si>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</si>
  <si>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</si>
  <si>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</si>
  <si>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</si>
  <si>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</si>
  <si>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</si>
  <si>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</si>
  <si>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</si>
  <si>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</si>
  <si>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</si>
  <si>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</si>
  <si>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</si>
  <si>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</si>
  <si>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</si>
  <si>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</si>
  <si>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</si>
  <si>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</si>
  <si>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</si>
  <si>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</si>
  <si>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</si>
  <si>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</si>
  <si>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</si>
  <si>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</si>
  <si>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</si>
  <si>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</si>
  <si>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</si>
  <si>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</si>
  <si>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</si>
  <si>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</si>
  <si>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</si>
  <si>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</si>
  <si>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</si>
  <si>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</si>
  <si>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</si>
  <si>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</si>
  <si>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</si>
  <si>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</si>
  <si>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</si>
  <si>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</si>
  <si>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</si>
  <si>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</si>
  <si>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</si>
  <si>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</si>
  <si>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</si>
  <si>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</si>
  <si>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</si>
  <si>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</si>
  <si>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</si>
  <si>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</si>
  <si>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</si>
  <si>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</si>
  <si>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</si>
  <si>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</si>
  <si>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</si>
  <si>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</si>
  <si>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</si>
  <si>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</si>
  <si>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</si>
  <si>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</si>
  <si>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</si>
  <si>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</si>
  <si>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</si>
  <si>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</si>
  <si>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</si>
  <si>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</si>
  <si>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</si>
  <si>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</si>
  <si>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</si>
  <si>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</si>
  <si>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</si>
  <si>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</si>
  <si>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</si>
  <si>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</si>
  <si>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</si>
  <si>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</si>
  <si>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</si>
  <si>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</si>
  <si>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</si>
  <si>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</si>
  <si>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</si>
  <si>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</si>
  <si>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</si>
  <si>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</si>
  <si>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</si>
  <si>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</si>
  <si>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</si>
  <si>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</si>
  <si>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</si>
  <si>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</si>
  <si>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</si>
  <si>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</si>
  <si>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</si>
  <si>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</si>
  <si>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</si>
  <si>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</si>
  <si>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</si>
  <si>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</si>
  <si>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</si>
  <si>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</si>
  <si>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</si>
  <si>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</si>
  <si>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</si>
  <si>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</si>
  <si>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</si>
  <si>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</si>
  <si>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</si>
  <si>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</si>
  <si>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</si>
  <si>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</si>
  <si>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</si>
  <si>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</si>
  <si>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</si>
  <si>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</si>
  <si>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</si>
  <si>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</si>
  <si>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</si>
  <si>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</si>
  <si>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</si>
  <si>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</si>
  <si>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</si>
  <si>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</si>
  <si>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</si>
  <si>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</si>
  <si>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</si>
  <si>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</si>
  <si>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</si>
  <si>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</si>
  <si>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</si>
  <si>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</si>
  <si>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</si>
  <si>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</si>
  <si>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</si>
  <si>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</si>
  <si>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</si>
  <si>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</si>
  <si>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</si>
  <si>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</si>
  <si>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</si>
  <si>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</si>
  <si>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</si>
  <si>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</si>
  <si>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</si>
  <si>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</si>
  <si>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</si>
  <si>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</si>
  <si>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</si>
  <si>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</si>
  <si>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</si>
  <si>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</si>
  <si>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</si>
  <si>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</si>
  <si>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</si>
  <si>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</si>
  <si>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</si>
  <si>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</si>
  <si>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</si>
  <si>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</si>
  <si>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</si>
  <si>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</si>
  <si>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</si>
  <si>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</si>
  <si>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</si>
  <si>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</si>
  <si>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</si>
  <si>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</si>
  <si>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</si>
  <si>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</si>
  <si>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</si>
  <si>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</si>
  <si>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</si>
  <si>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</si>
  <si>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</si>
  <si>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</si>
  <si>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</si>
  <si>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</si>
  <si>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</si>
  <si>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</si>
  <si>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</si>
  <si>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</si>
  <si>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</si>
  <si>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</si>
  <si>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</si>
  <si>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</si>
  <si>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</si>
  <si>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</si>
  <si>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</si>
  <si>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</si>
  <si>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</si>
  <si>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</si>
  <si>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</si>
  <si>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</si>
  <si>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</si>
  <si>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</si>
  <si>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</si>
  <si>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</si>
  <si>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</si>
  <si>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</si>
  <si>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</si>
  <si>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</si>
  <si>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</si>
  <si>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</si>
  <si>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</si>
  <si>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</si>
  <si>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</si>
  <si>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</si>
  <si>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</si>
  <si>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</si>
  <si>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</si>
  <si>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</si>
  <si>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</si>
  <si>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</si>
  <si>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</si>
  <si>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</si>
  <si>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</si>
  <si>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</si>
  <si>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</si>
  <si>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</si>
  <si>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</si>
  <si>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</si>
  <si>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</si>
  <si>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</si>
  <si>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</si>
  <si>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</si>
  <si>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</si>
  <si>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</si>
  <si>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</si>
  <si>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</si>
  <si>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</si>
  <si>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</si>
  <si>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</si>
  <si>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</si>
  <si>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</si>
  <si>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</si>
  <si>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</si>
  <si>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</si>
  <si>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</si>
  <si>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</si>
  <si>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</si>
  <si>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</si>
  <si>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</si>
  <si>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</si>
  <si>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</si>
  <si>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</si>
  <si>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</si>
  <si>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</si>
  <si>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</si>
  <si>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</si>
  <si>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</si>
  <si>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</si>
  <si>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</si>
  <si>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</si>
  <si>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</si>
  <si>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</si>
  <si>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</si>
  <si>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</si>
  <si>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</si>
  <si>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</si>
  <si>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</si>
  <si>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</si>
  <si>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</si>
  <si>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</si>
  <si>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</si>
  <si>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</si>
  <si>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</si>
  <si>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</si>
  <si>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</si>
  <si>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</si>
  <si>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</si>
  <si>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</si>
  <si>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</si>
  <si>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</si>
  <si>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</si>
  <si>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</si>
  <si>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</si>
  <si>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</si>
  <si>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</si>
  <si>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</si>
  <si>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</si>
  <si>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</si>
  <si>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</si>
  <si>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</si>
  <si>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</si>
  <si>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</si>
  <si>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</si>
  <si>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</si>
  <si>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</si>
  <si>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</si>
  <si>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</si>
  <si>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</si>
  <si>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</si>
  <si>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</si>
  <si>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</si>
  <si>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</si>
  <si>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</si>
  <si>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</si>
  <si>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</si>
  <si>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</si>
  <si>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</si>
  <si>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</si>
  <si>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</si>
  <si>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</si>
  <si>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</si>
  <si>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</si>
  <si>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</si>
  <si>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</si>
  <si>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</si>
  <si>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</si>
  <si>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</si>
  <si>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</si>
  <si>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</si>
  <si>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</si>
  <si>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</si>
  <si>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</si>
  <si>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</si>
  <si>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</si>
  <si>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</si>
  <si>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</si>
  <si>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</si>
  <si>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</si>
  <si>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</si>
  <si>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</si>
  <si>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</si>
  <si>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</si>
  <si>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</si>
  <si>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</si>
  <si>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</si>
  <si>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</si>
  <si>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</si>
  <si>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</si>
  <si>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</si>
  <si>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</si>
  <si>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</si>
  <si>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</si>
  <si>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</si>
  <si>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</si>
  <si>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</si>
  <si>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</si>
  <si>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</si>
  <si>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</si>
  <si>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</si>
  <si>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</si>
  <si>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</si>
  <si>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</si>
  <si>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</si>
  <si>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</si>
  <si>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</si>
  <si>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</si>
  <si>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</si>
  <si>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</si>
  <si>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</si>
  <si>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</si>
  <si>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</si>
  <si>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</si>
  <si>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</si>
  <si>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</si>
  <si>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</si>
  <si>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</si>
  <si>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</si>
  <si>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</si>
  <si>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</si>
  <si>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</si>
  <si>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</si>
  <si>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</si>
  <si>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</si>
  <si>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</si>
  <si>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</si>
  <si>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</si>
  <si>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</si>
  <si>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</si>
  <si>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</si>
  <si>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</si>
  <si>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</si>
  <si>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</si>
  <si>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</si>
  <si>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</si>
  <si>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</si>
  <si>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</si>
  <si>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</si>
  <si>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</si>
  <si>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</si>
  <si>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</si>
  <si>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</si>
  <si>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</si>
  <si>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</si>
  <si>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</si>
  <si>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</si>
  <si>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</si>
  <si>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</si>
  <si>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</si>
  <si>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</si>
  <si>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</si>
  <si>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</si>
  <si>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</si>
  <si>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</si>
  <si>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</si>
  <si>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</si>
  <si>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</si>
  <si>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</si>
  <si>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</si>
  <si>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</si>
  <si>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</si>
  <si>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</si>
  <si>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</si>
  <si>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</si>
  <si>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</si>
  <si>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</si>
  <si>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</si>
  <si>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</si>
  <si>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</si>
  <si>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</si>
  <si>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</si>
  <si>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</si>
  <si>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</si>
  <si>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</si>
  <si>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</si>
  <si>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</si>
  <si>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</si>
  <si>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</si>
  <si>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</si>
  <si>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</si>
  <si>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</si>
  <si>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</si>
  <si>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</si>
  <si>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</si>
  <si>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</si>
  <si>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</si>
  <si>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</si>
  <si>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</si>
  <si>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</si>
  <si>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</si>
  <si>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</si>
  <si>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</si>
  <si>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</si>
  <si>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</si>
  <si>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</si>
  <si>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</si>
  <si>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</si>
  <si>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</si>
  <si>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</si>
  <si>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</si>
  <si>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</si>
  <si>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</si>
  <si>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</si>
  <si>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</si>
  <si>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</si>
  <si>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</si>
  <si>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</si>
  <si>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</si>
  <si>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</si>
  <si>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</si>
  <si>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</si>
  <si>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</si>
  <si>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</si>
  <si>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</si>
  <si>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</si>
  <si>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</si>
  <si>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</si>
  <si>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</si>
  <si>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</si>
  <si>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</si>
  <si>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</si>
  <si>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</si>
  <si>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</si>
  <si>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</si>
  <si>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</si>
  <si>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</si>
  <si>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</si>
  <si>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</si>
  <si>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</si>
  <si>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</si>
  <si>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</si>
  <si>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</si>
  <si>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</si>
  <si>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</si>
  <si>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</si>
  <si>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</si>
  <si>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</si>
  <si>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</si>
  <si>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</si>
  <si>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</si>
  <si>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</si>
  <si>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</si>
  <si>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</si>
  <si>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</si>
  <si>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</si>
  <si>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</si>
  <si>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</si>
  <si>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</si>
  <si>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</si>
  <si>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</si>
  <si>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</si>
  <si>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</si>
  <si>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</si>
  <si>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</si>
  <si>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</si>
  <si>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</si>
  <si>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</si>
  <si>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</si>
  <si>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</si>
  <si>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</si>
  <si>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</si>
  <si>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</si>
  <si>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</si>
  <si>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</si>
  <si>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</si>
  <si>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</si>
  <si>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</si>
  <si>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</si>
  <si>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</si>
  <si>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</si>
  <si>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</si>
  <si>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</si>
  <si>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</si>
  <si>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</si>
  <si>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</si>
  <si>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</si>
  <si>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</si>
  <si>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</si>
  <si>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</si>
  <si>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</si>
  <si>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</si>
  <si>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</si>
  <si>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</si>
  <si>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</si>
  <si>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</si>
  <si>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</si>
  <si>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</si>
  <si>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</si>
  <si>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</si>
  <si>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</si>
  <si>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</si>
  <si>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</si>
  <si>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</si>
  <si>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</si>
  <si>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</si>
  <si>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</si>
  <si>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</si>
  <si>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</si>
  <si>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</si>
  <si>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</si>
  <si>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</si>
  <si>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</si>
  <si>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</si>
  <si>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</si>
  <si>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</si>
  <si>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</si>
  <si>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</si>
  <si>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</si>
  <si>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</si>
  <si>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</si>
  <si>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</si>
  <si>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</si>
  <si>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</si>
  <si>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</si>
  <si>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</si>
  <si>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</si>
  <si>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</si>
  <si>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</si>
  <si>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</si>
  <si>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</si>
  <si>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</si>
  <si>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</si>
  <si>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</si>
  <si>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</si>
  <si>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</si>
  <si>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</si>
  <si>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</si>
  <si>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</si>
  <si>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</si>
  <si>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</si>
  <si>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</si>
  <si>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</si>
  <si>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</si>
  <si>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</si>
  <si>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</si>
  <si>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</si>
  <si>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</si>
  <si>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</si>
  <si>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</si>
  <si>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</si>
  <si>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</si>
  <si>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</si>
  <si>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</si>
  <si>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</si>
  <si>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</si>
  <si>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</si>
  <si>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</si>
  <si>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</si>
  <si>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</si>
  <si>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</si>
  <si>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</si>
  <si>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</si>
  <si>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</si>
  <si>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</si>
  <si>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</si>
  <si>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</si>
  <si>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</si>
  <si>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</si>
  <si>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</si>
  <si>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</si>
  <si>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</si>
  <si>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</si>
  <si>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</si>
  <si>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</si>
  <si>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</si>
  <si>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</si>
  <si>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</si>
  <si>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</si>
  <si>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</si>
  <si>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</si>
  <si>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</si>
  <si>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</si>
  <si>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</si>
  <si>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</si>
  <si>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</si>
  <si>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</si>
  <si>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</si>
  <si>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</si>
  <si>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</si>
  <si>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</si>
  <si>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</si>
  <si>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</si>
  <si>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</si>
  <si>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</si>
  <si>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</si>
  <si>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</si>
  <si>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</si>
  <si>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</si>
  <si>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</si>
  <si>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</si>
  <si>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</si>
  <si>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</si>
  <si>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</si>
  <si>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</si>
  <si>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</si>
  <si>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</si>
  <si>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</si>
  <si>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</si>
  <si>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</si>
  <si>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</si>
  <si>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</si>
  <si>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</si>
  <si>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</si>
  <si>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</si>
  <si>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</si>
  <si>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</si>
  <si>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</si>
  <si>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</si>
  <si>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</si>
  <si>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</si>
  <si>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</si>
  <si>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</si>
  <si>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</si>
  <si>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</si>
  <si>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</si>
  <si>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</si>
  <si>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</si>
  <si>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</si>
  <si>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</si>
  <si>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</si>
  <si>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</si>
  <si>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</si>
  <si>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</si>
  <si>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</si>
  <si>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</si>
  <si>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</si>
  <si>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</si>
  <si>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</si>
  <si>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</si>
  <si>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</si>
  <si>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</si>
  <si>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</si>
  <si>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</si>
  <si>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</si>
  <si>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</si>
  <si>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</si>
  <si>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</si>
  <si>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</si>
  <si>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</si>
  <si>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</si>
  <si>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</si>
  <si>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</si>
  <si>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</si>
  <si>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</si>
  <si>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</si>
  <si>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</si>
  <si>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</si>
  <si>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</si>
  <si>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</si>
  <si>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</si>
  <si>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</si>
  <si>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</si>
  <si>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</si>
  <si>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</si>
  <si>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</si>
  <si>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</si>
  <si>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</si>
  <si>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</si>
  <si>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</si>
  <si>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</si>
  <si>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</si>
  <si>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</si>
  <si>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</si>
  <si>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</si>
  <si>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</si>
  <si>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</si>
  <si>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</si>
  <si>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</si>
  <si>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</si>
  <si>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</si>
  <si>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</si>
  <si>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</si>
  <si>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</si>
  <si>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</si>
  <si>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</si>
  <si>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</si>
  <si>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</si>
  <si>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</si>
  <si>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</si>
  <si>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</si>
  <si>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</si>
  <si>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</si>
  <si>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</si>
  <si>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</si>
  <si>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</si>
  <si>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</si>
  <si>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</si>
  <si>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</si>
  <si>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</si>
  <si>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</si>
  <si>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</si>
  <si>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</si>
  <si>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</si>
  <si>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</si>
  <si>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</si>
  <si>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</si>
  <si>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</si>
  <si>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</si>
  <si>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</si>
  <si>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</si>
  <si>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</si>
  <si>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</si>
  <si>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</si>
  <si>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</si>
  <si>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</si>
  <si>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</si>
  <si>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</si>
  <si>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</si>
  <si>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</si>
  <si>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</si>
  <si>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</si>
  <si>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</si>
  <si>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</si>
  <si>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</si>
  <si>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</si>
  <si>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</si>
  <si>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</si>
  <si>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</si>
  <si>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</si>
  <si>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</si>
  <si>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</si>
  <si>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</si>
  <si>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</si>
  <si>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</si>
  <si>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</si>
  <si>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</si>
  <si>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</si>
  <si>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</si>
  <si>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</si>
  <si>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</si>
  <si>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</si>
  <si>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</si>
  <si>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</si>
  <si>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</si>
  <si>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</si>
  <si>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</si>
  <si>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</si>
  <si>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</si>
  <si>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</si>
  <si>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</si>
  <si>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</si>
  <si>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</si>
  <si>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</si>
  <si>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</si>
  <si>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</si>
  <si>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</si>
  <si>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</si>
  <si>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</si>
  <si>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</si>
  <si>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</si>
  <si>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</si>
  <si>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</si>
  <si>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</si>
  <si>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</si>
  <si>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</si>
  <si>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</si>
  <si>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</si>
  <si>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</si>
  <si>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</si>
  <si>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</si>
  <si>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</si>
  <si>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</si>
  <si>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</si>
  <si>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</si>
  <si>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</si>
  <si>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</si>
  <si>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</si>
  <si>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</si>
  <si>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</si>
  <si>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</si>
  <si>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</si>
  <si>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</si>
  <si>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</si>
  <si>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</si>
  <si>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</si>
  <si>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</si>
  <si>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</si>
  <si>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</si>
  <si>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</si>
  <si>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</si>
  <si>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</si>
  <si>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</si>
  <si>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</si>
  <si>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</si>
  <si>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</si>
  <si>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</si>
  <si>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</si>
  <si>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</si>
  <si>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</si>
  <si>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</si>
  <si>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</si>
  <si>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</si>
  <si>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</si>
  <si>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</si>
  <si>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</si>
  <si>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</si>
  <si>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</si>
  <si>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</si>
  <si>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</si>
  <si>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</si>
  <si>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</si>
  <si>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</si>
  <si>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</si>
  <si>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</si>
  <si>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</si>
  <si>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</si>
  <si>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</si>
  <si>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</si>
  <si>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</si>
  <si>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</si>
  <si>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</si>
  <si>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</si>
  <si>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</si>
  <si>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</si>
  <si>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</si>
  <si>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</si>
  <si>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</si>
  <si>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</si>
  <si>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</si>
  <si>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</si>
  <si>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</si>
  <si>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</si>
  <si>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</si>
  <si>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</si>
  <si>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</si>
  <si>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</si>
  <si>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</si>
  <si>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</si>
  <si>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</si>
  <si>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</si>
  <si>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</si>
  <si>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</si>
  <si>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</si>
  <si>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</si>
  <si>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</si>
  <si>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</si>
  <si>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</si>
  <si>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</si>
  <si>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</si>
  <si>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</si>
  <si>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</si>
  <si>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</si>
  <si>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</si>
  <si>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</si>
  <si>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</si>
  <si>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</si>
  <si>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</si>
  <si>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</si>
  <si>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</si>
  <si>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</si>
  <si>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</si>
  <si>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</si>
  <si>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</si>
  <si>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</si>
  <si>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</si>
  <si>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</si>
  <si>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</si>
  <si>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</si>
  <si>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</si>
  <si>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</si>
  <si>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</si>
  <si>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</si>
  <si>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</si>
  <si>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</si>
  <si>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</si>
  <si>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</si>
  <si>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</si>
  <si>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</si>
  <si>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</si>
  <si>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</si>
  <si>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</si>
  <si>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</si>
  <si>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</si>
  <si>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</si>
  <si>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</si>
  <si>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</si>
  <si>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</si>
  <si>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</si>
  <si>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</si>
  <si>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</si>
  <si>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</si>
  <si>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</si>
  <si>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</si>
  <si>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</si>
  <si>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</si>
  <si>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</si>
  <si>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</si>
  <si>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</si>
  <si>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</si>
  <si>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</si>
  <si>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</si>
  <si>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</si>
  <si>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</si>
  <si>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</si>
  <si>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</si>
  <si>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</si>
  <si>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</si>
  <si>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</si>
  <si>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</si>
  <si>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</si>
  <si>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</si>
  <si>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</si>
  <si>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</si>
  <si>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</si>
  <si>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</si>
  <si>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</si>
  <si>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</si>
  <si>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</si>
  <si>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</si>
  <si>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</si>
  <si>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</si>
  <si>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</si>
  <si>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</si>
  <si>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</si>
  <si>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</si>
  <si>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</si>
  <si>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</si>
  <si>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</si>
  <si>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</si>
  <si>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</si>
  <si>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</si>
  <si>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</si>
  <si>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</si>
  <si>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</si>
  <si>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</si>
  <si>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</si>
  <si>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</si>
  <si>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</si>
  <si>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</si>
  <si>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</si>
  <si>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</si>
  <si>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</si>
  <si>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</si>
  <si>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</si>
  <si>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</si>
  <si>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</si>
  <si>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</si>
  <si>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</si>
  <si>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</si>
  <si>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</si>
  <si>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</si>
  <si>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</si>
  <si>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</si>
  <si>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</si>
  <si>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</si>
  <si>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</si>
  <si>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</si>
  <si>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</si>
  <si>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</si>
  <si>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</si>
  <si>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</si>
  <si>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</si>
  <si>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</si>
  <si>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</si>
  <si>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</si>
  <si>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</si>
  <si>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</si>
  <si>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</si>
  <si>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</si>
  <si>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</si>
  <si>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</si>
  <si>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</si>
  <si>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</si>
  <si>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</si>
  <si>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</si>
  <si>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</si>
  <si>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</si>
  <si>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</si>
  <si>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</si>
  <si>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</si>
  <si>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</si>
  <si>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</si>
  <si>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</si>
  <si>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</si>
  <si>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</si>
  <si>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</si>
  <si>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</si>
  <si>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</si>
  <si>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</si>
  <si>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</si>
  <si>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</si>
  <si>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</si>
  <si>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</si>
  <si>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</si>
  <si>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</si>
  <si>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</si>
  <si>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</si>
  <si>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</si>
  <si>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</si>
  <si>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</si>
  <si>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</si>
  <si>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</si>
  <si>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</si>
  <si>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</si>
  <si>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</si>
  <si>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</si>
  <si>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</si>
  <si>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</si>
  <si>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</si>
  <si>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</si>
  <si>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</si>
  <si>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</si>
  <si>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</si>
  <si>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</si>
  <si>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</si>
  <si>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</si>
  <si>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</si>
  <si>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</si>
  <si>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</si>
  <si>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</si>
  <si>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</si>
  <si>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</si>
  <si>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</si>
  <si>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</si>
  <si>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</si>
  <si>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</si>
  <si>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</si>
  <si>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</si>
  <si>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</si>
  <si>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</si>
  <si>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</si>
  <si>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</si>
  <si>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</si>
  <si>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</si>
  <si>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</si>
  <si>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</si>
  <si>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</si>
  <si>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</si>
  <si>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</si>
  <si>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</si>
  <si>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</si>
  <si>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</si>
  <si>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</si>
  <si>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</si>
  <si>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</si>
  <si>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</si>
  <si>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</si>
  <si>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</si>
  <si>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</si>
  <si>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</si>
  <si>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</si>
  <si>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</si>
  <si>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</si>
  <si>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</si>
  <si>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</si>
  <si>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</si>
  <si>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</si>
  <si>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</si>
  <si>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</si>
  <si>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</si>
  <si>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</si>
  <si>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</si>
  <si>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</si>
  <si>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</si>
  <si>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</si>
  <si>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</si>
  <si>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</si>
  <si>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</si>
  <si>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</si>
  <si>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</si>
  <si>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</si>
  <si>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</si>
  <si>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</si>
  <si>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</si>
  <si>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</si>
  <si>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</si>
  <si>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</si>
  <si>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</si>
  <si>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</si>
  <si>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</si>
  <si>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</si>
  <si>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</si>
  <si>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</si>
  <si>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</si>
  <si>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</si>
  <si>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</si>
  <si>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</si>
  <si>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</si>
  <si>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</si>
  <si>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</si>
  <si>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</si>
  <si>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</si>
  <si>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</si>
  <si>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</si>
  <si>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</si>
  <si>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</si>
  <si>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</si>
  <si>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</si>
  <si>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</si>
  <si>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</si>
  <si>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</si>
  <si>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</si>
  <si>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</si>
  <si>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</si>
  <si>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</si>
  <si>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</si>
  <si>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</si>
  <si>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</si>
  <si>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</si>
  <si>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</si>
  <si>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</si>
  <si>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</si>
  <si>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</si>
  <si>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</si>
  <si>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</si>
  <si>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</si>
  <si>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</si>
  <si>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</si>
  <si>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</si>
  <si>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</si>
  <si>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</si>
  <si>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</si>
  <si>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</si>
  <si>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</si>
  <si>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</si>
  <si>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</si>
  <si>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</si>
  <si>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</si>
  <si>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</si>
  <si>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</si>
  <si>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</si>
  <si>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</si>
  <si>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</si>
  <si>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</si>
  <si>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</si>
  <si>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</si>
  <si>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</si>
  <si>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</si>
  <si>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</si>
  <si>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</si>
  <si>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</si>
  <si>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</si>
  <si>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</si>
  <si>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</si>
  <si>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</si>
  <si>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</si>
  <si>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</si>
  <si>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</si>
  <si>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</si>
  <si>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</si>
  <si>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</si>
  <si>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</si>
  <si>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</si>
  <si>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</si>
  <si>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</si>
  <si>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</si>
  <si>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</si>
  <si>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</si>
  <si>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</si>
  <si>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</si>
  <si>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</si>
  <si>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</si>
  <si>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</si>
  <si>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</si>
  <si>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</si>
  <si>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</si>
  <si>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</si>
  <si>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</si>
  <si>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</si>
  <si>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</si>
  <si>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</si>
  <si>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</si>
  <si>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</si>
  <si>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</si>
  <si>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</si>
  <si>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</si>
  <si>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</si>
  <si>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</si>
  <si>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</si>
  <si>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</si>
  <si>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</si>
  <si>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</si>
  <si>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</si>
  <si>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</si>
  <si>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</si>
  <si>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</si>
  <si>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</si>
  <si>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</si>
  <si>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</si>
  <si>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</si>
  <si>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</si>
  <si>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</si>
  <si>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</si>
  <si>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</si>
  <si>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</si>
  <si>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</si>
  <si>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</si>
  <si>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</si>
  <si>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</si>
  <si>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</si>
  <si>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</si>
  <si>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</si>
  <si>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</si>
  <si>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</si>
  <si>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</si>
  <si>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</si>
  <si>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</si>
  <si>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</si>
  <si>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</si>
  <si>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</si>
  <si>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</si>
  <si>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</si>
  <si>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</si>
  <si>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</si>
  <si>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</si>
  <si>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</si>
  <si>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</si>
  <si>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</si>
  <si>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</si>
  <si>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</si>
  <si>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</si>
  <si>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</si>
  <si>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</si>
  <si>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</si>
  <si>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</si>
  <si>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</si>
  <si>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</si>
  <si>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</si>
  <si>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</si>
  <si>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</si>
  <si>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</si>
  <si>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</si>
  <si>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</si>
  <si>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</si>
  <si>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</si>
  <si>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</si>
  <si>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</si>
  <si>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</si>
  <si>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</si>
  <si>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</si>
  <si>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</si>
  <si>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</si>
  <si>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</si>
  <si>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</si>
  <si>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</si>
  <si>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</si>
  <si>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</si>
  <si>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</si>
  <si>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</si>
  <si>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</si>
  <si>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</si>
  <si>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</si>
  <si>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</si>
  <si>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</si>
  <si>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</si>
  <si>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</si>
  <si>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</si>
  <si>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</si>
  <si>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</si>
  <si>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</si>
  <si>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</si>
  <si>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</si>
  <si>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</si>
  <si>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</si>
  <si>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</si>
  <si>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</si>
  <si>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</si>
  <si>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</si>
  <si>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</si>
  <si>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</si>
  <si>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</si>
  <si>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</si>
  <si>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</si>
  <si>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</si>
  <si>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</si>
  <si>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</si>
  <si>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</si>
  <si>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</si>
  <si>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</si>
  <si>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</si>
  <si>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</si>
  <si>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</si>
  <si>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</si>
  <si>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</si>
  <si>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</si>
  <si>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</si>
  <si>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</si>
  <si>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</si>
  <si>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</si>
  <si>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</si>
  <si>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</si>
  <si>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</si>
  <si>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</si>
  <si>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</si>
  <si>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</si>
  <si>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</si>
  <si>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</si>
  <si>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</si>
  <si>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</si>
  <si>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</si>
  <si>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</si>
  <si>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</si>
  <si>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</si>
  <si>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</si>
  <si>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</si>
  <si>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</si>
  <si>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</si>
  <si>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</si>
  <si>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</si>
  <si>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</si>
  <si>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</si>
  <si>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</si>
  <si>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</si>
  <si>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</si>
  <si>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</si>
  <si>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</si>
  <si>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</si>
  <si>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</si>
  <si>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</si>
  <si>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</si>
  <si>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</si>
  <si>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</si>
  <si>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</si>
  <si>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</si>
  <si>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</si>
  <si>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</si>
  <si>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</si>
  <si>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</si>
  <si>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</si>
  <si>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</si>
  <si>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</si>
  <si>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</si>
  <si>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</si>
  <si>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</si>
  <si>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</si>
  <si>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</si>
  <si>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</si>
  <si>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</si>
  <si>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</si>
  <si>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</si>
  <si>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</si>
  <si>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</si>
  <si>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</si>
  <si>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</si>
  <si>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</si>
  <si>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</si>
  <si>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</si>
  <si>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</si>
  <si>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</si>
  <si>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</si>
  <si>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</si>
  <si>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</si>
  <si>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</si>
  <si>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</si>
  <si>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</si>
  <si>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</si>
  <si>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</si>
  <si>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</si>
  <si>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</si>
  <si>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</si>
  <si>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</si>
  <si>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</si>
  <si>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</si>
  <si>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</si>
  <si>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</si>
  <si>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</si>
  <si>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</si>
  <si>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</si>
  <si>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</si>
  <si>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</si>
  <si>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</si>
  <si>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</si>
  <si>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</si>
  <si>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</si>
  <si>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</si>
  <si>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</si>
  <si>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</si>
  <si>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</si>
  <si>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</si>
  <si>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</si>
  <si>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</si>
  <si>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</si>
  <si>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</si>
  <si>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</si>
  <si>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</si>
  <si>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</si>
  <si>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</si>
  <si>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</si>
  <si>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</si>
  <si>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</si>
  <si>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</si>
  <si>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</si>
  <si>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</si>
  <si>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</si>
  <si>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</si>
  <si>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</si>
  <si>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</si>
  <si>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</si>
  <si>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</si>
  <si>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</si>
  <si>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</si>
  <si>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</si>
  <si>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</si>
  <si>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</si>
  <si>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</si>
  <si>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</si>
  <si>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</si>
  <si>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</si>
  <si>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</si>
  <si>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</si>
  <si>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</si>
  <si>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</si>
  <si>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</si>
  <si>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</si>
  <si>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</si>
  <si>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</si>
  <si>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</si>
  <si>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</si>
  <si>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</si>
  <si>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</si>
  <si>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</si>
  <si>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</si>
  <si>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</si>
  <si>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</si>
  <si>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</si>
  <si>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</si>
  <si>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</si>
  <si>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</si>
  <si>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</si>
  <si>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</si>
  <si>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</si>
  <si>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</si>
  <si>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</si>
  <si>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</si>
  <si>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</si>
  <si>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</si>
  <si>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</si>
  <si>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</si>
  <si>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</si>
  <si>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</si>
  <si>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</si>
  <si>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</si>
  <si>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</si>
  <si>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</si>
  <si>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</si>
  <si>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</si>
  <si>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</si>
  <si>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</si>
  <si>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</si>
  <si>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</si>
  <si>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</si>
  <si>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</si>
  <si>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</si>
  <si>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</si>
  <si>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</si>
  <si>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</si>
  <si>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</si>
  <si>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</si>
  <si>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</si>
  <si>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</si>
  <si>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</si>
  <si>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</si>
  <si>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</si>
  <si>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</si>
  <si>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</si>
  <si>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</si>
  <si>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</si>
  <si>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</si>
  <si>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</si>
  <si>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</si>
  <si>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</si>
  <si>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</si>
  <si>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</si>
  <si>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</si>
  <si>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</si>
  <si>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</si>
  <si>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</si>
  <si>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</si>
  <si>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</si>
  <si>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</si>
  <si>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</si>
  <si>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</si>
  <si>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</si>
  <si>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</si>
  <si>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</si>
  <si>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</si>
  <si>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</si>
  <si>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</si>
  <si>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</si>
  <si>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</si>
  <si>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</si>
  <si>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</si>
  <si>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</si>
  <si>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</si>
  <si>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</si>
  <si>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</si>
  <si>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</si>
  <si>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</si>
  <si>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</si>
  <si>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</si>
  <si>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</si>
  <si>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</si>
  <si>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</si>
  <si>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</si>
  <si>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</si>
  <si>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</si>
  <si>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</si>
  <si>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</si>
  <si>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</si>
  <si>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</si>
  <si>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</si>
  <si>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</si>
  <si>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</si>
  <si>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</si>
  <si>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</si>
  <si>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</si>
  <si>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</si>
  <si>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</si>
  <si>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</si>
  <si>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</si>
  <si>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</si>
  <si>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</si>
  <si>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</si>
  <si>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</si>
  <si>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</si>
  <si>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</si>
  <si>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</si>
  <si>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</si>
  <si>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</si>
  <si>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</si>
  <si>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</si>
  <si>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</si>
  <si>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</si>
  <si>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</si>
  <si>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</si>
  <si>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</si>
  <si>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</si>
  <si>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</si>
  <si>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</si>
  <si>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</si>
  <si>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</si>
  <si>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</si>
  <si>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</si>
  <si>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</si>
  <si>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</si>
  <si>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</si>
  <si>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</si>
  <si>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</si>
  <si>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</si>
  <si>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</si>
  <si>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</si>
  <si>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</si>
  <si>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</si>
  <si>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</si>
  <si>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</si>
  <si>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</si>
  <si>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</si>
  <si>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</si>
  <si>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</si>
  <si>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</si>
  <si>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</si>
  <si>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</si>
  <si>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</si>
  <si>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</si>
  <si>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</si>
  <si>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</si>
  <si>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</si>
  <si>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</si>
  <si>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</si>
  <si>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</si>
  <si>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</si>
  <si>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</si>
  <si>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</si>
  <si>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</si>
  <si>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</si>
  <si>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</si>
  <si>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</si>
  <si>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</si>
  <si>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</si>
  <si>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</si>
  <si>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</si>
  <si>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</si>
  <si>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</si>
  <si>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</si>
  <si>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</si>
  <si>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</si>
  <si>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</si>
  <si>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</si>
  <si>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</si>
  <si>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</si>
  <si>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</si>
  <si>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</si>
  <si>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</si>
  <si>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</si>
  <si>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</si>
  <si>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</si>
  <si>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</si>
  <si>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</si>
  <si>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</si>
  <si>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</si>
  <si>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</si>
  <si>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</si>
  <si>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</si>
  <si>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</si>
  <si>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</si>
  <si>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</si>
  <si>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</si>
  <si>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</si>
  <si>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</si>
  <si>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</si>
  <si>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</si>
  <si>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</si>
  <si>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</si>
  <si>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</si>
  <si>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</si>
  <si>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</si>
  <si>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</si>
  <si>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</si>
  <si>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</si>
  <si>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</si>
  <si>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</si>
  <si>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</si>
  <si>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</si>
  <si>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</si>
  <si>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</si>
  <si>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</si>
  <si>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</si>
  <si>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</si>
  <si>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</si>
  <si>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</si>
  <si>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</si>
  <si>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</si>
  <si>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</si>
  <si>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</si>
  <si>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</si>
  <si>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</si>
  <si>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</si>
  <si>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</si>
  <si>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</si>
  <si>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</si>
  <si>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</si>
  <si>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</si>
  <si>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</si>
  <si>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</si>
  <si>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</si>
  <si>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</si>
  <si>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</si>
  <si>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</si>
  <si>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</si>
  <si>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</si>
  <si>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</si>
  <si>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</si>
  <si>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</si>
  <si>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</si>
  <si>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</si>
  <si>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</si>
  <si>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</si>
  <si>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</si>
  <si>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</si>
  <si>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</si>
  <si>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</si>
  <si>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</si>
  <si>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</si>
  <si>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</si>
  <si>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</si>
  <si>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</si>
  <si>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</si>
  <si>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</si>
  <si>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</si>
  <si>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</si>
  <si>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</si>
  <si>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</si>
  <si>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</si>
  <si>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</si>
  <si>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</si>
  <si>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</si>
  <si>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</si>
  <si>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</si>
  <si>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</si>
  <si>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</si>
  <si>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</si>
  <si>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</si>
  <si>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</si>
  <si>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</si>
  <si>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</si>
  <si>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</si>
  <si>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</si>
  <si>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</si>
  <si>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</si>
  <si>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</si>
  <si>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</si>
  <si>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</si>
  <si>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</si>
  <si>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</si>
  <si>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</si>
  <si>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</si>
  <si>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</si>
  <si>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</si>
  <si>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</si>
  <si>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</si>
  <si>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</si>
  <si>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</si>
  <si>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</si>
  <si>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</si>
  <si>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</si>
  <si>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</si>
  <si>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</si>
  <si>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</si>
  <si>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</si>
  <si>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</si>
  <si>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</si>
  <si>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</si>
  <si>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</si>
  <si>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</si>
  <si>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</si>
  <si>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</si>
  <si>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</si>
  <si>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</si>
  <si>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</si>
  <si>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</si>
  <si>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</si>
  <si>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</si>
  <si>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</si>
  <si>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</si>
  <si>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</si>
  <si>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</si>
  <si>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</si>
  <si>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</si>
  <si>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</si>
  <si>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</si>
  <si>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</si>
  <si>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</si>
  <si>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</si>
  <si>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</si>
  <si>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</si>
  <si>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</si>
  <si>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</si>
  <si>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</si>
  <si>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</si>
  <si>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</si>
  <si>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</si>
  <si>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</si>
  <si>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</si>
  <si>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</si>
  <si>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</si>
  <si>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</si>
  <si>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</si>
  <si>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</si>
  <si>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</si>
  <si>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</si>
  <si>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</si>
  <si>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</si>
  <si>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</si>
  <si>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</si>
  <si>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</si>
  <si>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</si>
  <si>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</si>
  <si>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</si>
  <si>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</si>
  <si>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</si>
  <si>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</si>
  <si>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</si>
  <si>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</si>
  <si>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</si>
  <si>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</si>
  <si>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</si>
  <si>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</si>
  <si>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</si>
  <si>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</si>
  <si>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</si>
  <si>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</si>
  <si>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</si>
  <si>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</si>
  <si>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</si>
  <si>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</si>
  <si>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</si>
  <si>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</si>
  <si>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</si>
  <si>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</si>
  <si>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</si>
  <si>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</si>
  <si>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</si>
  <si>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</si>
  <si>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</si>
  <si>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</si>
  <si>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</si>
  <si>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</si>
  <si>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</si>
  <si>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</si>
  <si>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</si>
  <si>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</si>
  <si>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</si>
  <si>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</si>
  <si>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</si>
  <si>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</si>
  <si>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</si>
  <si>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</si>
  <si>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</si>
  <si>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</si>
  <si>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</si>
  <si>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</si>
  <si>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</si>
  <si>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</si>
  <si>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</si>
  <si>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</si>
  <si>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</si>
  <si>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</si>
  <si>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</si>
  <si>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</si>
  <si>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</si>
  <si>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</si>
  <si>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</si>
  <si>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</si>
  <si>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</si>
  <si>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</si>
  <si>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</si>
  <si>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</si>
  <si>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</si>
  <si>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</si>
  <si>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</si>
  <si>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</si>
  <si>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</si>
  <si>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</si>
  <si>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</si>
  <si>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</si>
  <si>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</si>
  <si>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</si>
  <si>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</si>
  <si>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</si>
  <si>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</si>
  <si>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</si>
  <si>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</si>
  <si>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</si>
  <si>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</si>
  <si>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</si>
  <si>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</si>
  <si>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</si>
  <si>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</si>
  <si>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</si>
  <si>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</si>
  <si>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</si>
  <si>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</si>
  <si>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</si>
  <si>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</si>
  <si>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</si>
  <si>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</si>
  <si>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</si>
  <si>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</si>
  <si>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</si>
  <si>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</si>
  <si>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</si>
  <si>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</si>
  <si>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</si>
  <si>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</si>
  <si>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</si>
  <si>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</si>
  <si>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</si>
  <si>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</si>
  <si>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</si>
  <si>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</si>
  <si>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</si>
  <si>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</si>
  <si>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</si>
  <si>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</si>
  <si>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</si>
  <si>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</si>
  <si>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</si>
  <si>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</si>
  <si>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</si>
  <si>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</si>
  <si>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</si>
  <si>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</si>
  <si>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</si>
  <si>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</si>
  <si>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</si>
  <si>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</si>
  <si>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</si>
  <si>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</si>
  <si>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</si>
  <si>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</si>
  <si>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</si>
  <si>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</si>
  <si>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</si>
  <si>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</si>
  <si>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</si>
  <si>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</si>
  <si>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</si>
  <si>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</si>
  <si>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</si>
  <si>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</si>
  <si>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</si>
  <si>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</si>
  <si>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</si>
  <si>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</si>
  <si>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</si>
  <si>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</si>
  <si>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</si>
  <si>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</si>
  <si>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</si>
  <si>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</si>
  <si>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</si>
  <si>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</si>
  <si>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</si>
  <si>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</si>
  <si>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</si>
  <si>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</si>
  <si>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</si>
  <si>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</si>
  <si>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</si>
  <si>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</si>
  <si>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</si>
  <si>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</si>
  <si>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</si>
  <si>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</si>
  <si>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</si>
  <si>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</si>
  <si>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</si>
  <si>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</si>
  <si>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</si>
  <si>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</si>
  <si>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</si>
  <si>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</si>
  <si>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</si>
  <si>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</si>
  <si>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</si>
  <si>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</si>
  <si>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</si>
  <si>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</si>
  <si>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</si>
  <si>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</si>
  <si>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</si>
  <si>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</si>
  <si>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</si>
  <si>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</si>
  <si>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</si>
  <si>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</si>
  <si>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</si>
  <si>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</si>
  <si>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</si>
  <si>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</si>
  <si>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</si>
  <si>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</si>
  <si>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</si>
  <si>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</si>
  <si>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</si>
  <si>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</si>
  <si>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</si>
  <si>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</si>
  <si>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</si>
  <si>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</si>
  <si>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</si>
  <si>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</si>
  <si>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</si>
  <si>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</si>
  <si>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</si>
  <si>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</si>
  <si>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</si>
  <si>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</si>
  <si>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</si>
  <si>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</si>
  <si>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</si>
  <si>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</si>
  <si>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</si>
  <si>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</si>
  <si>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</si>
  <si>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</si>
  <si>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</si>
  <si>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</si>
  <si>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</si>
  <si>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</si>
  <si>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</si>
  <si>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</si>
  <si>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</si>
  <si>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</si>
  <si>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</si>
  <si>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</si>
  <si>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</si>
  <si>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</si>
  <si>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</si>
  <si>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</si>
  <si>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</si>
  <si>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</si>
  <si>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</si>
  <si>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</si>
  <si>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</si>
  <si>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</si>
  <si>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</si>
  <si>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</si>
  <si>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</si>
  <si>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</si>
  <si>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</si>
  <si>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</si>
  <si>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</si>
  <si>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</si>
  <si>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</si>
  <si>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</si>
  <si>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</si>
  <si>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</si>
  <si>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</si>
  <si>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</si>
  <si>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</si>
  <si>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</si>
  <si>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</si>
  <si>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</si>
  <si>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</si>
  <si>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</si>
  <si>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</si>
  <si>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</si>
  <si>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</si>
  <si>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</si>
  <si>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</si>
  <si>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</si>
  <si>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</si>
  <si>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</si>
  <si>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</si>
  <si>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</si>
  <si>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</si>
  <si>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</si>
  <si>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</si>
  <si>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</si>
  <si>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</si>
  <si>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</si>
  <si>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</si>
  <si>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</si>
  <si>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</si>
  <si>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</si>
  <si>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</si>
  <si>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</si>
  <si>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</si>
  <si>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</si>
  <si>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</si>
  <si>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</si>
  <si>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</si>
  <si>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</si>
  <si>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</si>
  <si>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</si>
  <si>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</si>
  <si>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</si>
  <si>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</si>
  <si>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</si>
  <si>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</si>
  <si>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</si>
  <si>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</si>
  <si>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</si>
  <si>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</si>
  <si>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</si>
  <si>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</si>
  <si>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</si>
  <si>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</si>
  <si>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</si>
  <si>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</si>
  <si>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</si>
  <si>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</si>
  <si>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</si>
  <si>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</si>
  <si>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</si>
  <si>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</si>
  <si>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</si>
  <si>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</si>
  <si>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</si>
  <si>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</si>
  <si>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</si>
  <si>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</si>
  <si>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</si>
  <si>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</si>
  <si>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</si>
  <si>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</si>
  <si>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</si>
  <si>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</si>
  <si>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</si>
  <si>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</si>
  <si>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</si>
  <si>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</si>
  <si>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</si>
  <si>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</si>
  <si>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</si>
  <si>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</si>
  <si>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</si>
  <si>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</si>
  <si>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</si>
  <si>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</si>
  <si>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</si>
  <si>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</si>
  <si>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</si>
  <si>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</si>
  <si>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</si>
  <si>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</si>
  <si>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</si>
  <si>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</si>
  <si>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</si>
  <si>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</si>
  <si>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</si>
  <si>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</si>
  <si>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</si>
  <si>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</si>
  <si>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</si>
  <si>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</si>
  <si>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</si>
  <si>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</si>
  <si>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</si>
  <si>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</si>
  <si>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</si>
  <si>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</si>
  <si>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</si>
  <si>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</si>
  <si>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</si>
  <si>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</si>
  <si>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</si>
  <si>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</si>
  <si>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</si>
  <si>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</si>
  <si>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</si>
  <si>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</si>
  <si>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</si>
  <si>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</si>
  <si>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</si>
  <si>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</si>
  <si>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</si>
  <si>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</si>
  <si>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</si>
  <si>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</si>
  <si>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</si>
  <si>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</si>
  <si>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</si>
  <si>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</si>
  <si>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</si>
  <si>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</si>
  <si>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</si>
  <si>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</si>
  <si>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</si>
  <si>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</si>
  <si>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</si>
  <si>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</si>
  <si>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</si>
  <si>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</si>
  <si>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</si>
  <si>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</si>
  <si>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</si>
  <si>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</si>
  <si>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</si>
  <si>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</si>
  <si>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</si>
  <si>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</si>
  <si>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</si>
  <si>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</si>
  <si>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</si>
  <si>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</si>
  <si>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</si>
  <si>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</si>
  <si>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</si>
  <si>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</si>
  <si>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</si>
  <si>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</si>
  <si>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</si>
  <si>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</si>
  <si>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</si>
  <si>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</si>
  <si>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</si>
  <si>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</si>
  <si>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</si>
  <si>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</si>
  <si>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</si>
  <si>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</si>
  <si>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</si>
  <si>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</si>
  <si>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</si>
  <si>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</si>
  <si>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</si>
  <si>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</si>
  <si>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</si>
  <si>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</si>
  <si>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</si>
  <si>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</si>
  <si>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</si>
  <si>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</si>
  <si>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</si>
  <si>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</si>
  <si>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</si>
  <si>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</si>
  <si>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</si>
  <si>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</si>
  <si>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</si>
  <si>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</si>
  <si>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</si>
  <si>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</si>
  <si>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</si>
  <si>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</si>
  <si>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</si>
  <si>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</si>
  <si>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</si>
  <si>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</si>
  <si>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</si>
  <si>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</si>
  <si>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</si>
  <si>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</si>
  <si>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</si>
  <si>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</si>
  <si>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</si>
  <si>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</si>
  <si>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</si>
  <si>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</si>
  <si>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</si>
  <si>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</si>
  <si>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</si>
  <si>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</si>
  <si>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</si>
  <si>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</si>
  <si>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</si>
  <si>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</si>
  <si>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</si>
  <si>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</si>
  <si>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</si>
  <si>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</si>
  <si>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</si>
  <si>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</si>
  <si>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</si>
  <si>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</si>
  <si>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</si>
  <si>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</si>
  <si>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</si>
  <si>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</si>
  <si>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</si>
  <si>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</si>
  <si>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</si>
  <si>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</si>
  <si>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</si>
  <si>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</si>
  <si>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</si>
  <si>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</si>
  <si>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</si>
  <si>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</si>
  <si>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</si>
  <si>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</si>
  <si>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</si>
  <si>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</si>
  <si>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</si>
  <si>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</si>
  <si>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</si>
  <si>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</si>
  <si>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</si>
  <si>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</si>
  <si>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</si>
  <si>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</si>
  <si>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</si>
  <si>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</si>
  <si>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</si>
  <si>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</si>
  <si>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</si>
  <si>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</si>
  <si>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</si>
  <si>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</si>
  <si>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</si>
  <si>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</si>
  <si>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</si>
  <si>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</si>
  <si>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</si>
  <si>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</si>
  <si>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</si>
  <si>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</si>
  <si>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</si>
  <si>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</si>
  <si>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</si>
  <si>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</si>
  <si>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</si>
  <si>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</si>
  <si>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</si>
  <si>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</si>
  <si>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</si>
  <si>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</si>
  <si>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</si>
  <si>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</si>
  <si>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</si>
  <si>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</si>
  <si>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</si>
  <si>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</si>
  <si>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</si>
  <si>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</si>
  <si>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</si>
  <si>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</si>
  <si>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</si>
  <si>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</si>
  <si>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</si>
  <si>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</si>
  <si>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</si>
  <si>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</si>
  <si>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</si>
  <si>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</si>
  <si>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</si>
  <si>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</si>
  <si>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</si>
  <si>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</si>
  <si>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</si>
  <si>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</si>
  <si>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</si>
  <si>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</si>
  <si>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</si>
  <si>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</si>
  <si>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</si>
  <si>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</si>
  <si>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</si>
  <si>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</si>
  <si>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</si>
  <si>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</si>
  <si>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</si>
  <si>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</si>
  <si>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</si>
  <si>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</si>
  <si>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</si>
  <si>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</si>
  <si>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</si>
  <si>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</si>
  <si>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</si>
  <si>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</si>
  <si>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</si>
  <si>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</si>
  <si>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</si>
  <si>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</si>
  <si>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</si>
  <si>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</si>
  <si>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</si>
  <si>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</si>
  <si>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</si>
  <si>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</si>
  <si>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</si>
  <si>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</si>
  <si>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</si>
  <si>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</si>
  <si>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</si>
  <si>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</si>
  <si>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</si>
  <si>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</si>
  <si>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</si>
  <si>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</si>
  <si>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</si>
  <si>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</si>
  <si>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</si>
  <si>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</si>
  <si>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</si>
  <si>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</si>
  <si>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</si>
  <si>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</si>
  <si>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</si>
  <si>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</si>
  <si>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</si>
  <si>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</si>
  <si>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</si>
  <si>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</si>
  <si>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</si>
  <si>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</si>
  <si>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</si>
  <si>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</si>
  <si>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</si>
  <si>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</si>
  <si>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</si>
  <si>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</si>
  <si>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</si>
  <si>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</si>
  <si>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</si>
  <si>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</si>
  <si>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</si>
  <si>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</si>
  <si>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</si>
  <si>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</si>
  <si>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</si>
  <si>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</si>
  <si>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</si>
  <si>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</si>
  <si>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</si>
  <si>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</si>
  <si>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</si>
  <si>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</si>
  <si>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</si>
  <si>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</si>
  <si>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</si>
  <si>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</si>
  <si>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</si>
  <si>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</si>
  <si>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</si>
  <si>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</si>
  <si>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</si>
  <si>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</si>
  <si>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</si>
  <si>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</si>
  <si>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</si>
  <si>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</si>
  <si>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</si>
  <si>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</si>
  <si>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</si>
  <si>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</si>
  <si>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</si>
  <si>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</si>
  <si>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</si>
  <si>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</si>
  <si>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</si>
  <si>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</si>
  <si>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</si>
  <si>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</si>
  <si>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</si>
  <si>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</si>
  <si>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</si>
  <si>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</si>
  <si>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</si>
  <si>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</si>
  <si>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</si>
  <si>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</si>
  <si>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</si>
  <si>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</si>
  <si>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</si>
  <si>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</si>
  <si>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</si>
  <si>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</si>
  <si>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</si>
  <si>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</si>
  <si>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</si>
  <si>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</si>
  <si>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</si>
  <si>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</si>
  <si>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</si>
  <si>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</si>
  <si>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</si>
  <si>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</si>
  <si>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</si>
  <si>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</si>
  <si>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</si>
  <si>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</si>
  <si>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</si>
  <si>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</si>
  <si>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</si>
  <si>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</si>
  <si>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</si>
  <si>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</si>
  <si>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</si>
  <si>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</si>
  <si>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</si>
  <si>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</si>
  <si>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</si>
  <si>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</si>
  <si>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</si>
  <si>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</si>
  <si>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</si>
  <si>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</si>
  <si>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</si>
  <si>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</si>
  <si>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</si>
  <si>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</si>
  <si>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</si>
  <si>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</si>
  <si>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</si>
  <si>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</si>
  <si>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</si>
  <si>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</si>
  <si>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</si>
  <si>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</si>
  <si>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</si>
  <si>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</si>
  <si>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</si>
  <si>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</si>
  <si>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</si>
  <si>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</si>
  <si>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</si>
  <si>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</si>
  <si>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</si>
  <si>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</si>
  <si>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</si>
  <si>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</si>
  <si>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</si>
  <si>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</si>
  <si>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</si>
  <si>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</si>
  <si>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</si>
  <si>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</si>
  <si>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</si>
  <si>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</si>
  <si>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</si>
  <si>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</si>
  <si>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</si>
  <si>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</si>
  <si>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</si>
  <si>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</si>
  <si>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</si>
  <si>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</si>
  <si>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</si>
  <si>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</si>
  <si>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</si>
  <si>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</si>
  <si>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</si>
  <si>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</si>
  <si>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</si>
  <si>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</si>
  <si>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</si>
  <si>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</si>
  <si>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</si>
  <si>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</si>
  <si>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</si>
  <si>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</si>
  <si>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</si>
  <si>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</si>
  <si>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</si>
  <si>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</si>
  <si>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</si>
  <si>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</si>
  <si>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</si>
  <si>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</si>
  <si>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</si>
  <si>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</si>
  <si>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</si>
  <si>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</si>
  <si>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</si>
  <si>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</si>
  <si>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</si>
  <si>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</si>
  <si>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</si>
  <si>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</si>
  <si>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</si>
  <si>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</si>
  <si>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</si>
  <si>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</si>
  <si>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</si>
  <si>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</si>
  <si>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</si>
  <si>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</si>
  <si>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</si>
  <si>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</si>
  <si>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</si>
  <si>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</si>
  <si>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</si>
  <si>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</si>
  <si>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</si>
  <si>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</si>
  <si>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</si>
  <si>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</si>
  <si>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</si>
  <si>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</si>
  <si>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</si>
  <si>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</si>
  <si>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</si>
  <si>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</si>
  <si>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</si>
  <si>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</si>
  <si>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</si>
  <si>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</si>
  <si>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</si>
  <si>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</si>
  <si>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</si>
  <si>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</si>
  <si>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</si>
  <si>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</si>
  <si>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</si>
  <si>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</si>
  <si>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</si>
  <si>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</si>
  <si>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</si>
  <si>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</si>
  <si>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</si>
  <si>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</si>
  <si>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</si>
  <si>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</si>
  <si>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</si>
  <si>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</si>
  <si>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</si>
  <si>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</si>
  <si>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</si>
  <si>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</si>
  <si>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</si>
  <si>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</si>
  <si>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</si>
  <si>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</si>
  <si>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</si>
  <si>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</si>
  <si>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</si>
  <si>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</si>
  <si>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</si>
  <si>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</si>
  <si>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</si>
  <si>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</si>
  <si>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</si>
  <si>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</si>
  <si>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</si>
  <si>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</si>
  <si>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</si>
  <si>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</si>
  <si>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</si>
  <si>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</si>
  <si>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</si>
  <si>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</si>
  <si>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</si>
  <si>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</si>
  <si>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</si>
  <si>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</si>
  <si>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</si>
  <si>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</si>
  <si>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</si>
  <si>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</si>
  <si>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</si>
  <si>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</si>
  <si>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</si>
  <si>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</si>
  <si>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</si>
  <si>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</si>
  <si>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</si>
  <si>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</si>
  <si>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</si>
  <si>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</si>
  <si>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</si>
  <si>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</si>
  <si>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</si>
  <si>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</si>
  <si>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</si>
  <si>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</si>
  <si>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</si>
  <si>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</si>
  <si>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</si>
  <si>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</si>
  <si>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</si>
  <si>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</si>
  <si>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</si>
  <si>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</si>
  <si>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</si>
  <si>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</si>
  <si>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</si>
  <si>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</si>
  <si>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</si>
  <si>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</si>
  <si>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</si>
  <si>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</si>
  <si>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</si>
  <si>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</si>
  <si>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</si>
  <si>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</si>
  <si>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</si>
  <si>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</si>
  <si>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</si>
  <si>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</si>
  <si>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</si>
  <si>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</si>
  <si>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</si>
  <si>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</si>
  <si>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</si>
  <si>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</si>
  <si>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</si>
  <si>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</si>
  <si>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</si>
  <si>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</si>
  <si>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</si>
  <si>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</si>
  <si>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</si>
  <si>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</si>
  <si>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</si>
  <si>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</si>
  <si>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</si>
  <si>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</si>
  <si>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</si>
  <si>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</si>
  <si>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</si>
  <si>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</si>
  <si>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</si>
  <si>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</si>
  <si>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</si>
  <si>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</si>
  <si>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</si>
  <si>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</si>
  <si>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</si>
  <si>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</si>
  <si>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</si>
  <si>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</si>
  <si>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</si>
  <si>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</si>
  <si>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</si>
  <si>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</si>
  <si>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</si>
  <si>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</si>
  <si>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</si>
  <si>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</si>
  <si>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</si>
  <si>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</si>
  <si>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</si>
  <si>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</si>
  <si>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</si>
  <si>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</si>
  <si>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</si>
  <si>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</si>
  <si>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</si>
  <si>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</si>
  <si>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</si>
  <si>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</si>
  <si>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</si>
  <si>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</si>
  <si>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</si>
  <si>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</si>
  <si>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</si>
  <si>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</si>
  <si>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</si>
  <si>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</si>
  <si>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</si>
  <si>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</si>
  <si>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</si>
  <si>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</si>
  <si>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</si>
  <si>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</si>
  <si>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</si>
  <si>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</si>
  <si>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</si>
  <si>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</si>
  <si>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</si>
  <si>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</si>
  <si>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</si>
  <si>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</si>
  <si>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</si>
  <si>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</si>
  <si>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</si>
  <si>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</si>
  <si>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</si>
  <si>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</si>
  <si>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</si>
  <si>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</si>
  <si>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</si>
  <si>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</si>
  <si>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</si>
  <si>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</si>
  <si>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</si>
  <si>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</si>
  <si>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</si>
  <si>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</si>
  <si>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</si>
  <si>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</si>
  <si>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</si>
  <si>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</si>
  <si>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</si>
  <si>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</si>
  <si>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</si>
  <si>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</si>
  <si>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</si>
  <si>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</si>
  <si>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</si>
  <si>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</si>
  <si>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</si>
  <si>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</si>
  <si>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</si>
  <si>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</si>
  <si>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</si>
  <si>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</si>
  <si>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</si>
  <si>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</si>
  <si>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</si>
  <si>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</si>
  <si>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</si>
  <si>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</si>
  <si>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</si>
  <si>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</si>
  <si>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</si>
  <si>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</si>
  <si>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</si>
  <si>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</si>
  <si>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</si>
  <si>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</si>
  <si>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</si>
  <si>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</si>
  <si>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</si>
  <si>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</si>
  <si>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</si>
  <si>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</si>
  <si>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</si>
  <si>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</si>
  <si>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</si>
  <si>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</si>
  <si>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</si>
  <si>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</si>
  <si>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</si>
  <si>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</si>
  <si>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</si>
  <si>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</si>
  <si>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</si>
  <si>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</si>
  <si>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</si>
  <si>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</si>
  <si>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</si>
  <si>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</si>
  <si>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</si>
  <si>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</si>
  <si>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</si>
  <si>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</si>
  <si>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</si>
  <si>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</si>
  <si>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</si>
  <si>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</si>
  <si>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</si>
  <si>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</si>
  <si>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</si>
  <si>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</si>
  <si>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</si>
  <si>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</si>
  <si>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</si>
  <si>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</si>
  <si>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</si>
  <si>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</si>
  <si>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</si>
  <si>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</si>
  <si>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</si>
  <si>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</si>
  <si>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</si>
  <si>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</si>
  <si>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</si>
  <si>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</si>
  <si>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</si>
  <si>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</si>
  <si>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</si>
  <si>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</si>
  <si>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</si>
  <si>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</si>
  <si>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</si>
  <si>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</si>
  <si>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</si>
  <si>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</si>
  <si>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</si>
  <si>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</si>
  <si>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</si>
  <si>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</si>
  <si>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</si>
  <si>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</si>
  <si>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</si>
  <si>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</si>
  <si>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</si>
  <si>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</si>
  <si>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</si>
  <si>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</si>
  <si>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</si>
  <si>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</si>
  <si>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</si>
  <si>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</si>
  <si>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</si>
  <si>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</si>
  <si>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</si>
  <si>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</si>
  <si>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</si>
  <si>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</si>
  <si>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</si>
  <si>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</si>
  <si>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</si>
  <si>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</si>
  <si>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</si>
  <si>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</si>
  <si>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</si>
  <si>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</si>
  <si>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</si>
  <si>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</si>
  <si>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</si>
  <si>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</si>
  <si>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</si>
  <si>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</si>
  <si>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</si>
  <si>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</si>
  <si>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</si>
  <si>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</si>
  <si>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</si>
  <si>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</si>
  <si>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</si>
  <si>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</si>
  <si>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</si>
  <si>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</si>
  <si>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</si>
  <si>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</si>
  <si>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</si>
  <si>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</si>
  <si>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</si>
  <si>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</si>
  <si>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</si>
  <si>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</si>
  <si>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</si>
  <si>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</si>
  <si>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</si>
  <si>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</si>
  <si>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</si>
  <si>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</si>
  <si>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</si>
  <si>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</si>
  <si>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</si>
  <si>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</si>
  <si>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</si>
  <si>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</si>
  <si>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</si>
  <si>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</si>
  <si>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</si>
  <si>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</si>
  <si>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</si>
  <si>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</si>
  <si>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</si>
  <si>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</si>
  <si>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</si>
  <si>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</si>
  <si>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</si>
  <si>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</si>
  <si>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</si>
  <si>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</si>
  <si>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</si>
  <si>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</si>
  <si>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</si>
  <si>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</si>
  <si>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</si>
  <si>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</si>
  <si>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</si>
  <si>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</si>
  <si>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</si>
  <si>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</si>
  <si>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</si>
  <si>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</si>
  <si>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</si>
  <si>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</si>
  <si>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</si>
  <si>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</si>
  <si>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</si>
  <si>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</si>
  <si>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</si>
  <si>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</si>
  <si>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</si>
  <si>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</si>
  <si>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</si>
  <si>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</si>
  <si>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</si>
  <si>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</si>
  <si>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</si>
  <si>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</si>
  <si>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</si>
  <si>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</si>
  <si>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</si>
  <si>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</si>
  <si>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</si>
  <si>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</si>
  <si>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</si>
  <si>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</si>
  <si>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</si>
  <si>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</si>
  <si>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</si>
  <si>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</si>
  <si>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</si>
  <si>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</si>
  <si>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</si>
  <si>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</si>
  <si>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</si>
  <si>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</si>
  <si>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</si>
  <si>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</si>
  <si>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</si>
  <si>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</si>
  <si>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</si>
  <si>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</si>
  <si>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</si>
  <si>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</si>
  <si>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</si>
  <si>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</si>
  <si>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</si>
  <si>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</si>
  <si>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</si>
  <si>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</si>
  <si>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</si>
  <si>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</si>
  <si>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</si>
  <si>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</si>
  <si>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</si>
  <si>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</si>
  <si>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</si>
  <si>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</si>
  <si>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</si>
  <si>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</si>
  <si>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</si>
  <si>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</si>
  <si>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</si>
  <si>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</si>
  <si>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</si>
  <si>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</si>
  <si>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</si>
  <si>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</si>
  <si>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</si>
  <si>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</si>
  <si>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</si>
  <si>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</si>
  <si>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</si>
  <si>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</si>
  <si>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</si>
  <si>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</si>
  <si>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</si>
  <si>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</si>
  <si>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</si>
  <si>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</si>
  <si>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</si>
  <si>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</si>
  <si>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</si>
  <si>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</si>
  <si>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</si>
  <si>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</si>
  <si>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</si>
  <si>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</si>
  <si>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</si>
  <si>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</si>
  <si>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</si>
  <si>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</si>
  <si>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</si>
  <si>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</si>
  <si>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</si>
  <si>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</si>
  <si>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</si>
  <si>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</si>
  <si>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</si>
  <si>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</si>
  <si>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</si>
  <si>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</si>
  <si>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</si>
  <si>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</si>
  <si>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</si>
  <si>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</si>
  <si>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</si>
  <si>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</si>
  <si>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</si>
  <si>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</si>
  <si>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</si>
  <si>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</si>
  <si>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</si>
  <si>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</si>
  <si>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</si>
  <si>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</si>
  <si>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</si>
  <si>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</si>
  <si>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</si>
  <si>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</si>
  <si>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</si>
  <si>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</si>
  <si>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</si>
  <si>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</si>
  <si>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</si>
  <si>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</si>
  <si>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</si>
  <si>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</si>
  <si>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</si>
  <si>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</si>
  <si>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</si>
  <si>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</si>
  <si>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</si>
  <si>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</si>
  <si>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</si>
  <si>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</si>
  <si>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</si>
  <si>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</si>
  <si>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</si>
  <si>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</si>
  <si>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</si>
  <si>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</si>
  <si>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</si>
  <si>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</si>
  <si>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</si>
  <si>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</si>
  <si>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</si>
  <si>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</si>
  <si>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</si>
  <si>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</si>
  <si>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</si>
  <si>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</si>
  <si>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</si>
  <si>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</si>
  <si>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</si>
  <si>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</si>
  <si>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</si>
  <si>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</si>
  <si>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</si>
  <si>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</si>
  <si>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</si>
  <si>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</si>
  <si>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</si>
  <si>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</si>
  <si>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</si>
  <si>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</si>
  <si>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</si>
  <si>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</si>
  <si>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</si>
  <si>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</si>
  <si>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</si>
  <si>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</si>
  <si>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</si>
  <si>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</si>
  <si>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</si>
  <si>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</si>
  <si>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</si>
  <si>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</si>
  <si>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</si>
  <si>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</si>
  <si>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</si>
  <si>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</si>
  <si>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</si>
  <si>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</si>
  <si>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</si>
  <si>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</si>
  <si>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</si>
  <si>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</si>
  <si>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</si>
  <si>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</si>
  <si>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</si>
  <si>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</si>
  <si>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</si>
  <si>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</si>
  <si>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</si>
  <si>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</si>
  <si>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</si>
  <si>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</si>
  <si>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</si>
  <si>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</si>
  <si>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</si>
  <si>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</si>
  <si>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</si>
  <si>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</si>
  <si>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</si>
  <si>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</si>
  <si>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</si>
  <si>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</si>
  <si>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</si>
  <si>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</si>
  <si>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</si>
  <si>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</si>
  <si>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</si>
  <si>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</si>
  <si>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</si>
  <si>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</si>
  <si>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</si>
  <si>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</si>
  <si>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</si>
  <si>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</si>
  <si>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</si>
  <si>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</si>
  <si>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</si>
  <si>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</si>
  <si>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</si>
  <si>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</si>
  <si>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</si>
  <si>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</si>
  <si>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</si>
  <si>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</si>
  <si>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</si>
  <si>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</si>
  <si>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</si>
  <si>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</si>
  <si>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</si>
  <si>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</si>
  <si>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</si>
  <si>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</si>
  <si>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</si>
  <si>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</si>
  <si>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</si>
  <si>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</si>
  <si>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</si>
  <si>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</si>
  <si>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</si>
  <si>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</si>
  <si>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</si>
  <si>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</si>
  <si>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</si>
  <si>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</si>
  <si>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</si>
  <si>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</si>
  <si>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</si>
  <si>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</si>
  <si>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</si>
  <si>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</si>
  <si>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</si>
  <si>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</si>
  <si>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</si>
  <si>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</si>
  <si>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</si>
  <si>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</si>
  <si>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</si>
  <si>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</si>
  <si>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</si>
  <si>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</si>
  <si>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</si>
  <si>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</si>
  <si>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</si>
  <si>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</si>
  <si>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</si>
  <si>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</si>
  <si>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</si>
  <si>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</si>
  <si>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</si>
  <si>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</si>
  <si>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</si>
  <si>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</si>
  <si>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</si>
  <si>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</si>
  <si>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</si>
  <si>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</si>
  <si>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</si>
  <si>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</si>
  <si>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</si>
  <si>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</si>
  <si>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</si>
  <si>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</si>
  <si>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</si>
  <si>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</si>
  <si>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</si>
  <si>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</si>
  <si>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</si>
  <si>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</si>
  <si>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</si>
  <si>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</si>
  <si>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</si>
  <si>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</si>
  <si>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</si>
  <si>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</si>
  <si>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</si>
  <si>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</si>
  <si>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</si>
  <si>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</si>
  <si>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</si>
  <si>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</si>
  <si>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</si>
  <si>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</si>
  <si>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</si>
  <si>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</si>
  <si>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</si>
  <si>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</si>
  <si>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</si>
  <si>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</si>
  <si>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</si>
  <si>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</si>
  <si>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</si>
  <si>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</si>
  <si>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</si>
  <si>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</si>
  <si>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</si>
  <si>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</si>
  <si>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</si>
  <si>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</si>
  <si>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</si>
  <si>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</si>
  <si>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</si>
  <si>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</si>
  <si>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</si>
  <si>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</si>
  <si>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</si>
  <si>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</si>
  <si>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</si>
  <si>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</si>
  <si>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</si>
  <si>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</si>
  <si>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</si>
  <si>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</si>
  <si>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</si>
  <si>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</si>
  <si>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</si>
  <si>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</si>
  <si>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</si>
  <si>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</si>
  <si>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</si>
  <si>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</si>
  <si>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</si>
  <si>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</si>
  <si>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</si>
  <si>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</si>
  <si>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</si>
  <si>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</si>
  <si>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</si>
  <si>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</si>
  <si>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</si>
  <si>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</si>
  <si>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</si>
  <si>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</si>
  <si>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</si>
  <si>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</si>
  <si>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</si>
  <si>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</si>
  <si>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</si>
  <si>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</si>
  <si>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</si>
  <si>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</si>
  <si>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</si>
  <si>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</si>
  <si>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</si>
  <si>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</si>
  <si>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</si>
  <si>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</si>
  <si>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</si>
  <si>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</si>
  <si>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</si>
  <si>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</si>
  <si>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</si>
  <si>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</si>
  <si>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</si>
  <si>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</si>
  <si>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</si>
  <si>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</si>
  <si>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</si>
  <si>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</si>
  <si>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</si>
  <si>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</si>
  <si>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</si>
  <si>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</si>
  <si>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</si>
  <si>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</si>
  <si>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</si>
  <si>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</si>
  <si>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</si>
  <si>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</si>
  <si>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</si>
  <si>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</si>
  <si>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</si>
  <si>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</si>
  <si>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</si>
  <si>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</si>
  <si>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</si>
  <si>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</si>
  <si>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</si>
  <si>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</si>
  <si>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</si>
  <si>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</si>
  <si>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</si>
  <si>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</si>
  <si>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</si>
  <si>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</si>
  <si>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</si>
  <si>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</si>
  <si>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</si>
  <si>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</si>
  <si>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</si>
  <si>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</si>
  <si>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</si>
  <si>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</si>
  <si>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</si>
  <si>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</si>
  <si>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</si>
  <si>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</si>
  <si>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</si>
  <si>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</si>
  <si>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</si>
  <si>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</si>
  <si>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</si>
  <si>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</si>
  <si>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</si>
  <si>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</si>
  <si>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</si>
  <si>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</si>
  <si>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</si>
  <si>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</si>
  <si>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</si>
  <si>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</si>
  <si>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</si>
  <si>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</si>
  <si>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</si>
  <si>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</si>
  <si>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</si>
  <si>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</si>
  <si>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</si>
  <si>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</si>
  <si>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</si>
  <si>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</si>
  <si>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</si>
  <si>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</si>
  <si>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</si>
  <si>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</si>
  <si>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</si>
  <si>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</si>
  <si>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</si>
  <si>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</si>
  <si>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</si>
  <si>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</si>
  <si>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</si>
  <si>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</si>
  <si>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</si>
  <si>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</si>
  <si>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</si>
  <si>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</si>
  <si>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</si>
  <si>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</si>
  <si>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</si>
  <si>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</si>
  <si>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</si>
  <si>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</si>
  <si>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</si>
  <si>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</si>
  <si>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</si>
  <si>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</si>
  <si>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</si>
  <si>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</si>
  <si>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</si>
  <si>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</si>
  <si>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</si>
  <si>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</si>
  <si>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</si>
  <si>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</si>
  <si>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</si>
  <si>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</si>
  <si>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</si>
  <si>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</si>
  <si>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</si>
  <si>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</si>
  <si>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</si>
  <si>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</si>
  <si>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</si>
  <si>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</si>
  <si>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</si>
  <si>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</si>
  <si>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</si>
  <si>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</si>
  <si>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</si>
  <si>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</si>
  <si>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</si>
  <si>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</si>
  <si>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</si>
  <si>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</si>
  <si>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</si>
  <si>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</si>
  <si>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</si>
  <si>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</si>
  <si>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</si>
  <si>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</si>
  <si>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</si>
  <si>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</si>
  <si>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</si>
  <si>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</si>
  <si>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</si>
  <si>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</si>
  <si>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</si>
  <si>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</si>
  <si>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</si>
  <si>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</si>
  <si>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</si>
  <si>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</si>
  <si>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</si>
  <si>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</si>
  <si>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</si>
  <si>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</si>
  <si>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</si>
  <si>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</si>
  <si>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</si>
  <si>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</si>
  <si>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</si>
  <si>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</si>
  <si>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</si>
  <si>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</si>
  <si>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</si>
  <si>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</si>
  <si>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</si>
  <si>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</si>
  <si>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</si>
  <si>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</si>
  <si>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</si>
  <si>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</si>
  <si>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</si>
  <si>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</si>
  <si>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</si>
  <si>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</si>
  <si>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</si>
  <si>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</si>
  <si>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</si>
  <si>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</si>
  <si>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</si>
  <si>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</si>
  <si>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</si>
  <si>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</si>
  <si>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</si>
  <si>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</si>
  <si>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</si>
  <si>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</si>
  <si>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</si>
  <si>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</si>
  <si>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</si>
  <si>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</si>
  <si>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</si>
  <si>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</si>
  <si>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</si>
  <si>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</si>
  <si>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</si>
  <si>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</si>
  <si>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</si>
  <si>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</si>
  <si>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</si>
  <si>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</si>
  <si>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</si>
  <si>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</si>
  <si>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</si>
  <si>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</si>
  <si>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</si>
  <si>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</si>
  <si>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</si>
  <si>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</si>
  <si>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</si>
  <si>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</si>
  <si>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</si>
  <si>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</si>
  <si>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</si>
  <si>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</si>
  <si>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</si>
  <si>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</si>
  <si>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</si>
  <si>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</si>
  <si>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</si>
  <si>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</si>
  <si>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</si>
  <si>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</si>
  <si>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</si>
  <si>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</si>
  <si>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</si>
  <si>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</si>
  <si>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</si>
  <si>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</si>
  <si>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</si>
  <si>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</si>
  <si>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</si>
  <si>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</si>
  <si>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</si>
  <si>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</si>
  <si>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</si>
  <si>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</si>
  <si>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</si>
  <si>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</si>
  <si>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</si>
  <si>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</si>
  <si>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</si>
  <si>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</si>
  <si>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</si>
  <si>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</si>
  <si>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</si>
  <si>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</si>
  <si>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</si>
  <si>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</si>
  <si>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</si>
  <si>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</si>
  <si>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</si>
  <si>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</si>
  <si>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</si>
  <si>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</si>
  <si>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</si>
  <si>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</si>
  <si>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</si>
  <si>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</si>
  <si>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</si>
  <si>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</si>
  <si>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</si>
  <si>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</si>
  <si>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</si>
  <si>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</si>
  <si>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</si>
  <si>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</si>
  <si>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</si>
  <si>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</si>
  <si>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</si>
  <si>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</si>
  <si>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</si>
  <si>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</si>
  <si>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</si>
  <si>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</si>
  <si>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</si>
  <si>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</si>
  <si>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</si>
  <si>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</si>
  <si>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</si>
  <si>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</si>
  <si>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</si>
  <si>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</si>
  <si>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</si>
  <si>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</si>
  <si>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</si>
  <si>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</si>
  <si>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</si>
  <si>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</si>
  <si>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</si>
  <si>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</si>
  <si>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</si>
  <si>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</si>
  <si>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</si>
  <si>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</si>
  <si>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</si>
  <si>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</si>
  <si>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</si>
  <si>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</si>
  <si>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</si>
  <si>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</si>
  <si>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</si>
  <si>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</si>
  <si>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</si>
  <si>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</si>
  <si>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</si>
  <si>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</si>
  <si>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</si>
  <si>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</si>
  <si>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</si>
  <si>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</si>
  <si>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</si>
  <si>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</si>
  <si>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</si>
  <si>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</si>
  <si>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</si>
  <si>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</si>
  <si>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</si>
  <si>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</si>
  <si>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</si>
  <si>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</si>
  <si>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</si>
  <si>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</si>
  <si>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</si>
  <si>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</si>
  <si>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</si>
  <si>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</si>
  <si>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</si>
  <si>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</si>
  <si>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</si>
  <si>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</si>
  <si>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</si>
  <si>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</si>
  <si>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</si>
  <si>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</si>
  <si>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</si>
  <si>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</si>
  <si>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</si>
  <si>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</si>
  <si>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</si>
  <si>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</si>
  <si>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</si>
  <si>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</si>
  <si>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</si>
  <si>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</si>
  <si>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</si>
  <si>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</si>
  <si>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</si>
  <si>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</si>
  <si>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</si>
  <si>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</si>
  <si>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</si>
  <si>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</si>
  <si>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</si>
  <si>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</si>
  <si>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</si>
  <si>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</si>
  <si>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</si>
  <si>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</si>
  <si>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</si>
  <si>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</si>
  <si>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</si>
  <si>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</si>
  <si>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</si>
  <si>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</si>
  <si>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</si>
  <si>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</si>
  <si>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</si>
  <si>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</si>
  <si>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</si>
  <si>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</si>
  <si>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</si>
  <si>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</si>
  <si>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</si>
  <si>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</si>
  <si>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</si>
  <si>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</si>
  <si>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</si>
  <si>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</si>
  <si>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</si>
  <si>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</si>
  <si>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</si>
  <si>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</si>
  <si>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</si>
  <si>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</si>
  <si>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</si>
  <si>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</si>
  <si>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</si>
  <si>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</si>
  <si>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</si>
  <si>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</si>
  <si>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</si>
  <si>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</si>
  <si>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</si>
  <si>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</si>
  <si>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</si>
  <si>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</si>
  <si>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</si>
  <si>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</si>
  <si>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</si>
  <si>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</si>
  <si>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</si>
  <si>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</si>
  <si>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</si>
  <si>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</si>
  <si>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</si>
  <si>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</si>
  <si>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</si>
  <si>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</si>
  <si>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</si>
  <si>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</si>
  <si>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</si>
  <si>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</si>
  <si>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</si>
  <si>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</si>
  <si>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</si>
  <si>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</si>
  <si>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</si>
  <si>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</si>
  <si>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</si>
  <si>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</si>
  <si>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</si>
  <si>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</si>
  <si>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</si>
  <si>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</si>
  <si>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</si>
  <si>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</si>
  <si>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</si>
  <si>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</si>
  <si>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</si>
  <si>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</si>
  <si>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</si>
  <si>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</si>
  <si>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</si>
  <si>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</si>
  <si>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</si>
  <si>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</si>
  <si>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</si>
  <si>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</si>
  <si>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</si>
  <si>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</si>
  <si>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</si>
  <si>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</si>
  <si>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</si>
  <si>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</si>
  <si>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</si>
  <si>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</si>
  <si>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</si>
  <si>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</si>
  <si>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</si>
  <si>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</si>
  <si>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</si>
  <si>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</si>
  <si>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</si>
  <si>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</si>
  <si>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</si>
  <si>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</si>
  <si>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</si>
  <si>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</si>
  <si>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</si>
  <si>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</si>
  <si>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</si>
  <si>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</si>
  <si>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</si>
  <si>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</si>
  <si>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</si>
  <si>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</si>
  <si>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</si>
  <si>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</si>
  <si>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</si>
  <si>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</si>
  <si>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</si>
  <si>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</si>
  <si>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</si>
  <si>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</si>
  <si>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</si>
  <si>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</si>
  <si>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</si>
  <si>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</si>
  <si>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</si>
  <si>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</si>
  <si>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</si>
  <si>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</si>
  <si>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</si>
  <si>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</si>
  <si>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</si>
  <si>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</si>
  <si>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</si>
  <si>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</si>
  <si>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</si>
  <si>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</si>
  <si>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</si>
  <si>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</si>
  <si>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</si>
  <si>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</si>
  <si>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</si>
  <si>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</si>
  <si>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</si>
  <si>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</si>
  <si>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</si>
  <si>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</si>
  <si>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</si>
  <si>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</si>
  <si>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</si>
  <si>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</si>
  <si>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</si>
  <si>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</si>
  <si>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</si>
  <si>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</si>
  <si>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</si>
  <si>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</si>
  <si>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</si>
  <si>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</si>
  <si>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</si>
  <si>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</si>
  <si>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</si>
  <si>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</si>
  <si>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</si>
  <si>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</si>
  <si>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</si>
  <si>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</si>
  <si>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</si>
  <si>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</si>
  <si>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</si>
  <si>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</si>
  <si>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</si>
  <si>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</si>
  <si>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</si>
  <si>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</si>
  <si>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</si>
  <si>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</si>
  <si>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</si>
  <si>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</si>
  <si>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</si>
  <si>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</si>
  <si>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</si>
  <si>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</si>
  <si>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</si>
  <si>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</si>
  <si>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</si>
  <si>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</si>
  <si>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</si>
  <si>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</si>
  <si>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</si>
  <si>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</si>
  <si>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</si>
  <si>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</si>
  <si>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</si>
  <si>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</si>
  <si>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</si>
  <si>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</si>
  <si>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</si>
  <si>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</si>
  <si>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</si>
  <si>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</si>
  <si>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</si>
  <si>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</si>
  <si>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</si>
  <si>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</si>
  <si>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</si>
  <si>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</si>
  <si>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</si>
  <si>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</si>
  <si>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</si>
  <si>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</si>
  <si>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</si>
  <si>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</si>
  <si>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</si>
  <si>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</si>
  <si>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</si>
  <si>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</si>
  <si>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</si>
  <si>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</si>
  <si>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</si>
  <si>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</si>
  <si>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</si>
  <si>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</si>
  <si>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</si>
  <si>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</si>
  <si>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</si>
  <si>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</si>
  <si>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</si>
  <si>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</si>
  <si>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</si>
  <si>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</si>
  <si>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</si>
  <si>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</si>
  <si>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</si>
  <si>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</si>
  <si>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</si>
  <si>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</si>
  <si>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</si>
  <si>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</si>
  <si>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</si>
  <si>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</si>
  <si>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</si>
  <si>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</si>
  <si>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</si>
  <si>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</si>
  <si>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</si>
  <si>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</si>
  <si>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</si>
  <si>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</si>
  <si>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</si>
  <si>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</si>
  <si>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</si>
  <si>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</si>
  <si>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</si>
  <si>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</si>
  <si>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</si>
  <si>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</si>
  <si>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</si>
  <si>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</si>
  <si>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</si>
  <si>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</si>
  <si>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</si>
  <si>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</si>
  <si>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</si>
  <si>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</si>
  <si>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</si>
  <si>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</si>
  <si>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</si>
  <si>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</si>
  <si>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</si>
  <si>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</si>
  <si>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</si>
  <si>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</si>
  <si>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</si>
  <si>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</si>
  <si>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</si>
  <si>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</si>
  <si>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</si>
  <si>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</si>
  <si>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</si>
  <si>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</si>
  <si>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</si>
  <si>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</si>
  <si>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</si>
  <si>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</si>
  <si>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</si>
  <si>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</si>
  <si>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</si>
  <si>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</si>
  <si>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</si>
  <si>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</si>
  <si>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</si>
  <si>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</si>
  <si>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</si>
  <si>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</si>
  <si>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</si>
  <si>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</si>
  <si>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</si>
  <si>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</si>
  <si>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</si>
  <si>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</si>
  <si>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</si>
  <si>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</si>
  <si>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</si>
  <si>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</si>
  <si>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</si>
  <si>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</si>
  <si>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</si>
  <si>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</si>
  <si>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</si>
  <si>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</si>
  <si>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</si>
  <si>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</si>
  <si>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</si>
  <si>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</si>
  <si>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</si>
  <si>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</si>
  <si>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</si>
  <si>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</si>
  <si>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</si>
  <si>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</si>
  <si>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</si>
  <si>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</si>
  <si>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</si>
  <si>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</si>
  <si>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</si>
  <si>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</si>
  <si>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</si>
  <si>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</si>
  <si>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</si>
  <si>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</si>
  <si>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</si>
  <si>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</si>
  <si>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</si>
  <si>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</si>
  <si>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</si>
  <si>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</si>
  <si>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</si>
  <si>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</si>
  <si>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</si>
  <si>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</si>
  <si>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</si>
  <si>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</si>
  <si>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</si>
  <si>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</si>
  <si>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</si>
  <si>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</si>
  <si>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</si>
  <si>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</si>
  <si>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</si>
  <si>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</si>
  <si>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</si>
  <si>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</si>
  <si>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</si>
  <si>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</si>
  <si>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</si>
  <si>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</si>
  <si>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</si>
  <si>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</si>
  <si>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</si>
  <si>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</si>
  <si>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</si>
  <si>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</si>
  <si>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</si>
  <si>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</si>
  <si>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</si>
  <si>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</si>
  <si>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</si>
  <si>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</si>
  <si>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</si>
  <si>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</si>
  <si>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</si>
  <si>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</si>
  <si>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</si>
  <si>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</si>
  <si>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</si>
  <si>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</si>
  <si>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</si>
  <si>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</si>
  <si>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</si>
  <si>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</si>
  <si>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</si>
  <si>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</si>
  <si>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</si>
  <si>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</si>
  <si>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</si>
  <si>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</si>
  <si>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</si>
  <si>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</si>
  <si>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</si>
  <si>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</si>
  <si>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</si>
  <si>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</si>
  <si>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</si>
  <si>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</si>
  <si>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</si>
  <si>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</si>
  <si>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</si>
  <si>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</si>
  <si>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</si>
  <si>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</si>
  <si>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</si>
  <si>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</si>
  <si>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</si>
  <si>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</si>
  <si>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</si>
  <si>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</si>
  <si>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</si>
  <si>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</si>
  <si>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</si>
  <si>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</si>
  <si>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</si>
  <si>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</si>
  <si>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</si>
  <si>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</si>
  <si>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</si>
  <si>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</si>
  <si>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</si>
  <si>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</si>
  <si>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</si>
  <si>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</si>
  <si>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</si>
  <si>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</si>
  <si>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</si>
  <si>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</si>
  <si>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</si>
  <si>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</si>
  <si>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</si>
  <si>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</si>
  <si>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</si>
  <si>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</si>
  <si>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</si>
  <si>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</si>
  <si>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</si>
  <si>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</si>
  <si>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</si>
  <si>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</si>
  <si>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</si>
  <si>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</si>
  <si>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</si>
  <si>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</si>
  <si>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</si>
  <si>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</si>
  <si>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</si>
  <si>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</si>
  <si>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</si>
  <si>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</si>
  <si>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</si>
  <si>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</si>
  <si>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</si>
  <si>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</si>
  <si>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</si>
  <si>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</si>
  <si>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</si>
  <si>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</si>
  <si>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</si>
  <si>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</si>
  <si>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</si>
  <si>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</si>
  <si>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</si>
  <si>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</si>
  <si>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</si>
  <si>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</si>
  <si>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</si>
  <si>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</si>
  <si>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</si>
  <si>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</si>
  <si>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</si>
  <si>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</si>
  <si>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</si>
  <si>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</si>
  <si>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</si>
  <si>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</si>
  <si>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</si>
  <si>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</si>
  <si>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</si>
  <si>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</si>
  <si>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</si>
  <si>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</si>
  <si>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</si>
  <si>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</si>
  <si>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</si>
  <si>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</si>
  <si>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</si>
  <si>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</si>
  <si>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</si>
  <si>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</si>
  <si>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</si>
  <si>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</si>
  <si>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</si>
  <si>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</si>
  <si>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</si>
  <si>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</si>
  <si>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</si>
  <si>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</si>
  <si>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</si>
  <si>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</si>
  <si>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</si>
  <si>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</si>
  <si>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</si>
  <si>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</si>
  <si>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</si>
  <si>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</si>
  <si>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</si>
  <si>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</si>
  <si>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</si>
  <si>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</si>
  <si>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</si>
  <si>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</si>
  <si>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</si>
  <si>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</si>
  <si>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</si>
  <si>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</si>
  <si>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</si>
  <si>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</si>
  <si>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</si>
  <si>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</si>
  <si>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</si>
  <si>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</si>
  <si>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</si>
  <si>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</si>
  <si>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</si>
  <si>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</si>
  <si>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</si>
  <si>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</si>
  <si>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</si>
  <si>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</si>
  <si>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</si>
  <si>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</si>
  <si>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</si>
  <si>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</si>
  <si>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</si>
  <si>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</si>
  <si>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</si>
  <si>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</si>
  <si>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</si>
  <si>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</si>
  <si>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</si>
  <si>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</si>
  <si>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</si>
  <si>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</si>
  <si>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</si>
  <si>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</si>
  <si>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</si>
  <si>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</si>
  <si>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</si>
  <si>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</si>
  <si>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</si>
  <si>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</si>
  <si>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</si>
  <si>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</si>
  <si>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</si>
  <si>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</si>
  <si>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</si>
  <si>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</si>
  <si>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</si>
  <si>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</si>
  <si>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</si>
  <si>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</si>
  <si>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</si>
  <si>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</si>
  <si>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</si>
  <si>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</si>
  <si>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</si>
  <si>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</si>
  <si>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</si>
  <si>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</si>
  <si>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</si>
  <si>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</si>
  <si>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</si>
  <si>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</si>
  <si>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</si>
  <si>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</si>
  <si>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</si>
  <si>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</si>
  <si>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</si>
  <si>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</si>
  <si>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</si>
  <si>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</si>
  <si>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</si>
  <si>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</si>
  <si>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</si>
  <si>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</si>
  <si>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</si>
  <si>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</si>
  <si>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</si>
  <si>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</si>
  <si>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</si>
  <si>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</si>
  <si>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</si>
  <si>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</si>
  <si>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</si>
  <si>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</si>
  <si>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</si>
  <si>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</si>
  <si>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</si>
  <si>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</si>
  <si>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</si>
  <si>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</si>
  <si>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</si>
  <si>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</si>
  <si>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</si>
  <si>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</si>
  <si>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</si>
  <si>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</si>
  <si>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</si>
  <si>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</si>
  <si>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</si>
  <si>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</si>
  <si>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</si>
  <si>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</si>
  <si>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</si>
  <si>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</si>
  <si>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</si>
  <si>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</si>
  <si>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</si>
  <si>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</si>
  <si>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</si>
  <si>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</si>
  <si>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</si>
  <si>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</si>
  <si>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</si>
  <si>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</si>
  <si>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</si>
  <si>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</si>
  <si>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</si>
  <si>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</si>
  <si>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</si>
  <si>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</si>
  <si>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</si>
  <si>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</si>
  <si>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</si>
  <si>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</si>
  <si>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</si>
  <si>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</si>
  <si>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</si>
  <si>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</si>
  <si>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</si>
  <si>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</si>
  <si>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</si>
  <si>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</si>
  <si>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</si>
  <si>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</si>
  <si>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</si>
  <si>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</si>
  <si>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</si>
  <si>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</si>
  <si>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</si>
  <si>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</si>
  <si>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</si>
  <si>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</si>
  <si>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</si>
  <si>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</si>
  <si>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</si>
  <si>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</si>
  <si>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</si>
  <si>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</si>
  <si>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</si>
  <si>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</si>
  <si>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</si>
  <si>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</si>
  <si>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</si>
  <si>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</si>
  <si>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</si>
  <si>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</si>
  <si>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</si>
  <si>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</si>
  <si>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</si>
  <si>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</si>
  <si>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</si>
  <si>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</si>
  <si>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</si>
  <si>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</si>
  <si>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</si>
  <si>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</si>
  <si>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</si>
  <si>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</si>
  <si>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</si>
  <si>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</si>
  <si>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</si>
  <si>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</si>
  <si>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</si>
  <si>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</si>
  <si>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</si>
  <si>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</si>
  <si>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</si>
  <si>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</si>
  <si>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</si>
  <si>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</si>
  <si>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</si>
  <si>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</si>
  <si>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</si>
  <si>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</si>
  <si>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</si>
  <si>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</si>
  <si>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</si>
  <si>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</si>
  <si>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</si>
  <si>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</si>
  <si>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</si>
  <si>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</si>
  <si>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</si>
  <si>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</si>
  <si>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</si>
  <si>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</si>
  <si>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</si>
  <si>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</si>
  <si>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</si>
  <si>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</si>
  <si>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</si>
  <si>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</si>
  <si>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</si>
  <si>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</si>
  <si>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</si>
  <si>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</si>
  <si>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</si>
  <si>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</si>
  <si>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</si>
  <si>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</si>
  <si>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</si>
  <si>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</si>
  <si>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</si>
  <si>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</si>
  <si>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</si>
  <si>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</si>
  <si>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</si>
  <si>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</si>
  <si>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</si>
  <si>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</si>
  <si>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</si>
  <si>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</si>
  <si>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</si>
  <si>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</si>
  <si>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</si>
  <si>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</si>
  <si>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</si>
  <si>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</si>
  <si>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</si>
  <si>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</si>
  <si>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</si>
  <si>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</si>
  <si>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</si>
  <si>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</si>
  <si>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</si>
  <si>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</si>
  <si>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</si>
  <si>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</si>
  <si>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</si>
  <si>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</si>
  <si>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</si>
  <si>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</si>
  <si>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</si>
  <si>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</si>
  <si>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</si>
  <si>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</si>
  <si>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</si>
  <si>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</si>
  <si>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</si>
  <si>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</si>
  <si>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</si>
  <si>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</si>
  <si>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</si>
  <si>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</si>
  <si>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</si>
  <si>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</si>
  <si>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</si>
  <si>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</si>
  <si>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</si>
  <si>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</si>
  <si>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</si>
  <si>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</si>
  <si>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</si>
  <si>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</si>
  <si>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</si>
  <si>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</si>
  <si>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</si>
  <si>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</si>
  <si>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</si>
  <si>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</si>
  <si>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</si>
  <si>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</si>
  <si>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</si>
  <si>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</si>
  <si>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</si>
  <si>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</si>
  <si>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</si>
  <si>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</si>
  <si>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</si>
  <si>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</si>
  <si>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</si>
  <si>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</si>
  <si>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</si>
  <si>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</si>
  <si>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</si>
  <si>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</si>
  <si>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</si>
  <si>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</si>
  <si>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</si>
  <si>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</si>
  <si>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</si>
  <si>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</si>
  <si>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</si>
  <si>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</si>
  <si>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</si>
  <si>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</si>
  <si>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</si>
  <si>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</si>
  <si>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</si>
  <si>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</si>
  <si>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</si>
  <si>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</si>
  <si>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</si>
  <si>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</si>
  <si>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</si>
  <si>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</si>
  <si>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</si>
  <si>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</si>
  <si>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</si>
  <si>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</si>
  <si>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</si>
  <si>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</si>
  <si>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</si>
  <si>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</si>
  <si>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</si>
  <si>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</si>
  <si>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</si>
  <si>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</si>
  <si>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</si>
  <si>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</si>
  <si>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</si>
  <si>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</si>
  <si>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</si>
  <si>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</si>
  <si>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</si>
  <si>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</si>
  <si>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</si>
  <si>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</si>
  <si>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</si>
  <si>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</si>
  <si>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</si>
  <si>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</si>
  <si>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</si>
  <si>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</si>
  <si>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</si>
  <si>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</si>
  <si>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</si>
  <si>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</si>
  <si>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</si>
  <si>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</si>
  <si>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</si>
  <si>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</si>
  <si>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</si>
  <si>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</si>
  <si>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</si>
  <si>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</si>
  <si>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</si>
  <si>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</si>
  <si>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</si>
  <si>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</si>
  <si>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</si>
  <si>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</si>
  <si>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</si>
  <si>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</si>
  <si>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</si>
  <si>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</si>
  <si>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</si>
  <si>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</si>
  <si>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</si>
  <si>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</si>
  <si>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</si>
  <si>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</si>
  <si>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</si>
  <si>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</si>
  <si>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</si>
  <si>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</si>
  <si>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</si>
  <si>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</si>
  <si>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</si>
  <si>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</si>
  <si>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</si>
  <si>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</si>
  <si>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</si>
  <si>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</si>
  <si>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</si>
  <si>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</si>
  <si>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</si>
  <si>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</si>
  <si>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</si>
  <si>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</si>
  <si>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</si>
  <si>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</si>
  <si>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</si>
  <si>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</si>
  <si>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</si>
  <si>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</si>
  <si>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</si>
  <si>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</si>
  <si>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</si>
  <si>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</si>
  <si>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</si>
  <si>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</si>
  <si>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</si>
  <si>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</si>
  <si>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</si>
  <si>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</si>
  <si>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</si>
  <si>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</si>
  <si>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</si>
  <si>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</si>
  <si>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</si>
  <si>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</si>
  <si>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</si>
  <si>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</si>
  <si>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</si>
  <si>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</si>
  <si>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</si>
  <si>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</si>
  <si>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</si>
  <si>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</si>
  <si>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</si>
  <si>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</si>
  <si>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</si>
  <si>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</si>
  <si>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</si>
  <si>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</si>
  <si>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</si>
  <si>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</si>
  <si>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</si>
  <si>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</si>
  <si>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</si>
  <si>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</si>
  <si>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</si>
  <si>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</si>
  <si>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</si>
  <si>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</si>
  <si>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</si>
  <si>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</si>
  <si>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</si>
  <si>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</si>
  <si>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</si>
  <si>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</si>
  <si>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</si>
  <si>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</si>
  <si>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</si>
  <si>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</si>
  <si>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</si>
  <si>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</si>
  <si>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</si>
  <si>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</si>
  <si>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</si>
  <si>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</si>
  <si>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</si>
  <si>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</si>
  <si>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</si>
  <si>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</si>
  <si>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</si>
  <si>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</si>
  <si>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</si>
  <si>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</si>
  <si>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</si>
  <si>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</si>
  <si>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</si>
  <si>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</si>
  <si>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</si>
  <si>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</si>
  <si>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</si>
  <si>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</si>
  <si>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</si>
  <si>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</si>
  <si>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</si>
  <si>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</si>
  <si>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</si>
  <si>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</si>
  <si>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</si>
  <si>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</si>
  <si>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</si>
  <si>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</si>
  <si>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</si>
  <si>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</si>
  <si>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</si>
  <si>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</si>
  <si>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</si>
  <si>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</si>
  <si>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</si>
  <si>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</si>
  <si>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</si>
  <si>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</si>
  <si>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</si>
  <si>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</si>
  <si>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</si>
  <si>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</si>
  <si>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</si>
  <si>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</si>
  <si>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</si>
  <si>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</si>
  <si>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</si>
  <si>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</si>
  <si>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</si>
  <si>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</si>
  <si>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</si>
  <si>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</si>
  <si>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</si>
  <si>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</si>
  <si>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</si>
  <si>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</si>
  <si>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</si>
  <si>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</si>
  <si>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</si>
  <si>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</si>
  <si>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</si>
  <si>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</si>
  <si>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</si>
  <si>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</si>
  <si>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</si>
  <si>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</si>
  <si>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</si>
  <si>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</si>
  <si>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</si>
  <si>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</si>
  <si>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</si>
  <si>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</si>
  <si>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</si>
  <si>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</si>
  <si>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</si>
  <si>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</si>
  <si>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</si>
  <si>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</si>
  <si>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</si>
  <si>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</si>
  <si>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</si>
  <si>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</si>
  <si>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</si>
  <si>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</si>
  <si>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</si>
  <si>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</si>
  <si>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</si>
  <si>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</si>
  <si>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</si>
  <si>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</si>
  <si>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</si>
  <si>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</si>
  <si>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</si>
  <si>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</si>
  <si>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</si>
  <si>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</si>
  <si>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</si>
  <si>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</si>
  <si>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</si>
  <si>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</si>
  <si>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</si>
  <si>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</si>
  <si>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</si>
  <si>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</si>
  <si>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</si>
  <si>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</si>
  <si>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</si>
  <si>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</si>
  <si>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</si>
  <si>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</si>
  <si>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</si>
  <si>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</si>
  <si>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</si>
  <si>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</si>
  <si>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</si>
  <si>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</si>
  <si>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</si>
  <si>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</si>
  <si>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</si>
  <si>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</si>
  <si>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</si>
  <si>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</si>
  <si>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</si>
  <si>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</si>
  <si>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</si>
  <si>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</si>
  <si>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</si>
  <si>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</si>
  <si>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</si>
  <si>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</si>
  <si>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</si>
  <si>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</si>
  <si>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</si>
  <si>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</si>
  <si>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</si>
  <si>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</si>
  <si>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</si>
  <si>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</si>
  <si>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</si>
  <si>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</si>
  <si>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</si>
  <si>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</si>
  <si>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</si>
  <si>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</si>
  <si>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</si>
  <si>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</si>
  <si>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</si>
  <si>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</si>
  <si>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</si>
  <si>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</si>
  <si>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</si>
  <si>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</si>
  <si>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</si>
  <si>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</si>
  <si>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</si>
  <si>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</si>
  <si>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</si>
  <si>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</si>
  <si>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</si>
  <si>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</si>
  <si>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</si>
  <si>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</si>
  <si>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</si>
  <si>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</si>
  <si>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</si>
  <si>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</si>
  <si>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</si>
  <si>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</si>
  <si>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</si>
  <si>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</si>
  <si>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</si>
  <si>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</si>
  <si>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</si>
  <si>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</si>
  <si>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</si>
  <si>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</si>
  <si>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</si>
  <si>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</si>
  <si>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</si>
  <si>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</si>
  <si>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</si>
  <si>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</si>
  <si>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</si>
  <si>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</si>
  <si>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</si>
  <si>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</si>
  <si>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</si>
  <si>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</si>
  <si>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</si>
  <si>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</si>
  <si>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</si>
  <si>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</si>
  <si>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</si>
  <si>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</si>
  <si>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</si>
  <si>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</si>
  <si>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</si>
  <si>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</si>
  <si>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</si>
  <si>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</si>
  <si>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</si>
  <si>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</si>
  <si>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</si>
  <si>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</si>
  <si>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</si>
  <si>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</si>
  <si>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</si>
  <si>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</si>
  <si>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</si>
  <si>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</si>
  <si>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</si>
  <si>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</si>
  <si>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</si>
  <si>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</si>
  <si>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</si>
  <si>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</si>
  <si>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</si>
  <si>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</si>
  <si>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</si>
  <si>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</si>
  <si>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</si>
  <si>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</si>
  <si>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</si>
  <si>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</si>
  <si>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</si>
  <si>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</si>
  <si>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</si>
  <si>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</si>
  <si>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</si>
  <si>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</si>
  <si>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</si>
  <si>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</si>
  <si>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</si>
  <si>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</si>
  <si>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</si>
  <si>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</si>
  <si>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</si>
  <si>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</si>
  <si>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</si>
  <si>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</si>
  <si>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</si>
  <si>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</si>
  <si>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</si>
  <si>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</si>
  <si>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</si>
  <si>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</si>
  <si>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</si>
  <si>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</si>
  <si>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</si>
  <si>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</si>
  <si>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</si>
  <si>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</si>
  <si>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</si>
  <si>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</si>
  <si>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</si>
  <si>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</si>
  <si>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</si>
  <si>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</si>
  <si>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</si>
  <si>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</si>
  <si>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</si>
  <si>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</si>
  <si>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</si>
  <si>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</si>
  <si>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</si>
  <si>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</si>
  <si>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</si>
  <si>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</si>
  <si>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</si>
  <si>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</si>
  <si>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</si>
  <si>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</si>
  <si>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</si>
  <si>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</si>
  <si>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</si>
  <si>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</si>
  <si>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</si>
  <si>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</si>
  <si>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</si>
  <si>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</si>
  <si>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</si>
  <si>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</si>
  <si>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</si>
  <si>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</si>
  <si>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</si>
  <si>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</si>
  <si>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</si>
  <si>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</si>
  <si>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</si>
  <si>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</si>
  <si>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</si>
  <si>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</si>
  <si>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</si>
  <si>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</si>
  <si>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</si>
  <si>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</si>
  <si>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</si>
  <si>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</si>
  <si>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</si>
  <si>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</si>
  <si>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</si>
  <si>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</si>
  <si>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</si>
  <si>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</si>
  <si>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</si>
  <si>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</si>
  <si>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</si>
  <si>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</si>
  <si>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</si>
  <si>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</si>
  <si>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</si>
  <si>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</si>
  <si>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</si>
  <si>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</si>
  <si>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</si>
  <si>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</si>
  <si>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</si>
  <si>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</si>
  <si>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</si>
  <si>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</si>
  <si>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</si>
  <si>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</si>
  <si>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</si>
  <si>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</si>
  <si>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</si>
  <si>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</si>
  <si>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</si>
  <si>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</si>
  <si>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</si>
  <si>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</si>
  <si>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</si>
  <si>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</si>
  <si>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</si>
  <si>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</si>
  <si>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</si>
  <si>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</si>
  <si>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</si>
  <si>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</si>
  <si>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</si>
  <si>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</si>
  <si>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</si>
  <si>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</si>
  <si>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</si>
  <si>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</si>
  <si>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</si>
  <si>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</si>
  <si>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</si>
  <si>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</si>
  <si>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</si>
  <si>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</si>
  <si>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</si>
  <si>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</si>
  <si>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</si>
  <si>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</si>
  <si>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</si>
  <si>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</si>
  <si>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</si>
  <si>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</si>
  <si>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</si>
  <si>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</si>
  <si>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</si>
  <si>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</si>
  <si>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</si>
  <si>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</si>
  <si>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</si>
  <si>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</si>
  <si>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</si>
  <si>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</si>
  <si>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</si>
  <si>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</si>
  <si>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</si>
  <si>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</si>
  <si>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</si>
  <si>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</si>
  <si>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</si>
  <si>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</si>
  <si>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</si>
  <si>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</si>
  <si>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</si>
  <si>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</si>
  <si>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</si>
  <si>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</si>
  <si>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</si>
  <si>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</si>
  <si>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</si>
  <si>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</si>
  <si>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</si>
  <si>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</si>
  <si>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</si>
  <si>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</si>
  <si>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</si>
  <si>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</si>
  <si>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</si>
  <si>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</si>
  <si>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</si>
  <si>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</si>
  <si>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</si>
  <si>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</si>
  <si>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</si>
  <si>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</si>
  <si>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</si>
  <si>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</si>
  <si>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</si>
  <si>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</si>
  <si>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</si>
  <si>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</si>
  <si>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</si>
  <si>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</si>
  <si>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</si>
  <si>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</si>
  <si>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</si>
  <si>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</si>
  <si>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</si>
  <si>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</si>
  <si>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</si>
  <si>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</si>
  <si>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</si>
  <si>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</si>
  <si>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</si>
  <si>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</si>
  <si>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</si>
  <si>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</si>
  <si>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</si>
  <si>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</si>
  <si>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</si>
  <si>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</si>
  <si>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</si>
  <si>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</si>
  <si>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</si>
  <si>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</si>
  <si>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</si>
  <si>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</si>
  <si>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</si>
  <si>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</si>
  <si>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</si>
  <si>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</si>
  <si>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</si>
  <si>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</si>
  <si>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</si>
  <si>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</si>
  <si>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</si>
  <si>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</si>
  <si>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</si>
  <si>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</si>
  <si>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</si>
  <si>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</si>
  <si>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</si>
  <si>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</si>
  <si>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</si>
  <si>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</si>
  <si>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</si>
  <si>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</si>
  <si>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</si>
  <si>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</si>
  <si>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</si>
  <si>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</si>
  <si>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</si>
  <si>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</si>
  <si>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</si>
  <si>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</si>
  <si>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</si>
  <si>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</si>
  <si>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</si>
  <si>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</si>
  <si>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</si>
  <si>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</si>
  <si>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</si>
  <si>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</si>
  <si>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</si>
  <si>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</si>
  <si>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</si>
  <si>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</si>
  <si>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</si>
  <si>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</si>
  <si>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</si>
  <si>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</si>
  <si>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</si>
  <si>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</si>
  <si>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</si>
  <si>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</si>
  <si>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</si>
  <si>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</si>
  <si>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</si>
  <si>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</si>
  <si>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</si>
  <si>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</si>
  <si>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</si>
  <si>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</si>
  <si>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</si>
  <si>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</si>
  <si>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</si>
  <si>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</si>
  <si>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</si>
  <si>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</si>
  <si>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</si>
  <si>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</si>
  <si>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</si>
  <si>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</si>
  <si>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</si>
  <si>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</si>
  <si>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</si>
  <si>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</si>
  <si>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</si>
  <si>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</si>
  <si>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</si>
  <si>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</si>
  <si>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</si>
  <si>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</si>
  <si>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</si>
  <si>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</si>
  <si>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</si>
  <si>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</si>
  <si>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</si>
  <si>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</si>
  <si>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</si>
  <si>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</si>
  <si>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</si>
  <si>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</si>
  <si>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</si>
  <si>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</si>
  <si>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</si>
  <si>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</si>
  <si>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</si>
  <si>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</si>
  <si>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</si>
  <si>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</si>
  <si>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</si>
  <si>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</si>
  <si>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</si>
  <si>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</si>
  <si>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</si>
  <si>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</si>
  <si>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</si>
  <si>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</si>
  <si>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</si>
  <si>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</si>
  <si>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</si>
  <si>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</si>
  <si>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</si>
  <si>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</si>
  <si>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</si>
  <si>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</si>
  <si>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</si>
  <si>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</si>
  <si>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</si>
  <si>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</si>
  <si>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</si>
  <si>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</si>
  <si>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</si>
  <si>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</si>
  <si>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</si>
  <si>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</si>
  <si>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</si>
  <si>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</si>
  <si>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</si>
  <si>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</si>
  <si>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</si>
  <si>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</si>
  <si>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</si>
  <si>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</si>
  <si>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</si>
  <si>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</si>
  <si>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</si>
  <si>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</si>
  <si>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</si>
  <si>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</si>
  <si>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</si>
  <si>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</si>
  <si>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</si>
  <si>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</si>
  <si>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</si>
  <si>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</si>
  <si>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</si>
  <si>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</si>
  <si>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</si>
  <si>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</si>
  <si>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</si>
  <si>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</si>
  <si>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</si>
  <si>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</si>
  <si>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</si>
  <si>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</si>
  <si>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</si>
  <si>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</si>
  <si>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</si>
  <si>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</si>
  <si>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</si>
  <si>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</si>
  <si>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</si>
  <si>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</si>
  <si>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</si>
  <si>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</si>
  <si>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</si>
  <si>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</si>
  <si>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</si>
  <si>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</si>
  <si>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</si>
  <si>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</si>
  <si>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</si>
  <si>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</si>
  <si>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</si>
  <si>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</si>
  <si>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</si>
  <si>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</si>
  <si>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</si>
  <si>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</si>
  <si>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</si>
  <si>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</si>
  <si>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</si>
  <si>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</si>
  <si>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</si>
  <si>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</si>
  <si>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</si>
  <si>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</si>
  <si>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</si>
  <si>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</si>
  <si>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</si>
  <si>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</si>
  <si>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</si>
  <si>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</si>
  <si>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</si>
  <si>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</si>
  <si>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</si>
  <si>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</si>
  <si>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</si>
  <si>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</si>
  <si>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</si>
  <si>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</si>
  <si>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</si>
  <si>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</si>
  <si>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</si>
  <si>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</si>
  <si>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</si>
  <si>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</si>
  <si>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</si>
  <si>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</si>
  <si>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</si>
  <si>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</si>
  <si>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</si>
  <si>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</si>
  <si>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</si>
  <si>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</si>
  <si>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</si>
  <si>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</si>
  <si>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</si>
  <si>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</si>
  <si>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</si>
  <si>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</si>
  <si>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</si>
  <si>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</si>
  <si>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</si>
  <si>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</si>
  <si>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</si>
  <si>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</si>
  <si>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</si>
  <si>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</si>
  <si>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</si>
  <si>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</si>
  <si>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</si>
  <si>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</si>
  <si>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</si>
  <si>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</si>
  <si>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</si>
  <si>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</si>
  <si>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</si>
  <si>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</si>
  <si>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</si>
  <si>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</si>
  <si>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</si>
  <si>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</si>
  <si>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</si>
  <si>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</si>
  <si>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</si>
  <si>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</si>
  <si>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</si>
  <si>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</si>
  <si>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</si>
  <si>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</si>
  <si>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</si>
  <si>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</si>
  <si>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</si>
  <si>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</si>
  <si>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</si>
  <si>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</si>
  <si>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</si>
  <si>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</si>
  <si>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</si>
  <si>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</si>
  <si>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</si>
  <si>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</si>
  <si>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</si>
  <si>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</si>
  <si>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</si>
  <si>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</si>
  <si>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</si>
  <si>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</si>
  <si>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</si>
  <si>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</si>
  <si>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</si>
  <si>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</si>
  <si>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</si>
  <si>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</si>
  <si>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</si>
  <si>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</si>
  <si>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</si>
  <si>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</si>
  <si>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</si>
  <si>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</si>
  <si>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</si>
  <si>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</si>
  <si>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</si>
  <si>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</si>
  <si>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</si>
  <si>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</si>
  <si>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</si>
  <si>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</si>
  <si>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</si>
  <si>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</si>
  <si>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</si>
  <si>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</si>
  <si>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</si>
  <si>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</si>
  <si>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</si>
  <si>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</si>
  <si>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</si>
  <si>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</si>
  <si>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</si>
  <si>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</si>
  <si>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</si>
  <si>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</si>
  <si>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</si>
  <si>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</si>
  <si>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</si>
  <si>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</si>
  <si>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</si>
  <si>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</si>
  <si>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</si>
  <si>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</si>
  <si>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</si>
  <si>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</si>
  <si>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</si>
  <si>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</si>
  <si>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</si>
  <si>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</si>
  <si>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</si>
  <si>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</si>
  <si>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</si>
  <si>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</si>
  <si>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</si>
  <si>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</si>
  <si>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</si>
  <si>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</si>
  <si>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</si>
  <si>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</si>
  <si>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</si>
  <si>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</si>
  <si>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</si>
  <si>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</si>
  <si>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</si>
  <si>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</si>
  <si>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</si>
  <si>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</si>
  <si>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</si>
  <si>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</si>
  <si>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</si>
  <si>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</si>
  <si>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</si>
  <si>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</si>
  <si>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</si>
  <si>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</si>
  <si>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</si>
  <si>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</si>
  <si>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</si>
  <si>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</si>
  <si>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</si>
  <si>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</si>
  <si>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</si>
  <si>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</si>
  <si>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</si>
  <si>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</si>
  <si>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</si>
  <si>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</si>
  <si>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</si>
  <si>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</si>
  <si>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</si>
  <si>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</si>
  <si>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</si>
  <si>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</si>
  <si>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</si>
  <si>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</si>
  <si>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</si>
  <si>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</si>
  <si>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</si>
  <si>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</si>
  <si>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</si>
  <si>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</si>
  <si>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</si>
  <si>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</si>
  <si>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</si>
  <si>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</si>
  <si>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</si>
  <si>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</si>
  <si>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</si>
  <si>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</si>
  <si>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</si>
  <si>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</si>
  <si>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</si>
  <si>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</si>
  <si>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</si>
  <si>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</si>
  <si>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</si>
  <si>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</si>
  <si>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</si>
  <si>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</si>
  <si>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</si>
  <si>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</si>
  <si>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</si>
  <si>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</si>
  <si>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</si>
  <si>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</si>
  <si>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</si>
  <si>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</si>
  <si>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</si>
  <si>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</si>
  <si>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</si>
  <si>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</si>
  <si>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</si>
  <si>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</si>
  <si>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</si>
  <si>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</si>
  <si>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</si>
  <si>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</si>
  <si>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</si>
  <si>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</si>
  <si>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</si>
  <si>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</si>
  <si>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</si>
  <si>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</si>
  <si>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</si>
  <si>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</si>
  <si>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</si>
  <si>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</si>
  <si>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</si>
  <si>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</si>
  <si>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</si>
  <si>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</si>
  <si>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</si>
  <si>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</si>
  <si>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</si>
  <si>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</si>
  <si>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</si>
  <si>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</si>
  <si>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</si>
  <si>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</si>
  <si>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</si>
  <si>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</si>
  <si>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</si>
  <si>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</si>
  <si>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</si>
  <si>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</si>
  <si>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</si>
  <si>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</si>
  <si>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</si>
  <si>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</si>
  <si>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</si>
  <si>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</si>
  <si>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</si>
  <si>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</si>
  <si>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</si>
  <si>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</si>
  <si>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</si>
  <si>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</si>
  <si>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</si>
  <si>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</si>
  <si>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</si>
  <si>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</si>
  <si>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</si>
  <si>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</si>
  <si>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</si>
  <si>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</si>
  <si>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</si>
  <si>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</si>
  <si>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</si>
  <si>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</si>
  <si>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</si>
  <si>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</si>
  <si>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</si>
  <si>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</si>
  <si>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</si>
  <si>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</si>
  <si>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</si>
  <si>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</si>
  <si>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</si>
  <si>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</si>
  <si>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</si>
  <si>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</si>
  <si>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</si>
  <si>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</si>
  <si>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</si>
  <si>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</si>
  <si>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</si>
  <si>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</si>
  <si>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</si>
  <si>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</si>
  <si>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</si>
  <si>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</si>
  <si>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</si>
  <si>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</si>
  <si>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</si>
  <si>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</si>
  <si>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</si>
  <si>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</si>
  <si>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</si>
  <si>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</si>
  <si>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</si>
  <si>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</si>
  <si>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</si>
  <si>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</si>
  <si>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</si>
  <si>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</si>
  <si>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</si>
  <si>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</si>
  <si>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</si>
  <si>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</si>
  <si>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</si>
  <si>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</si>
  <si>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</si>
  <si>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</si>
  <si>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</si>
  <si>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</si>
  <si>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</si>
  <si>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</si>
  <si>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</si>
  <si>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</si>
  <si>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</si>
  <si>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</si>
  <si>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</si>
  <si>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</si>
  <si>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</si>
  <si>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</si>
  <si>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</si>
  <si>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</si>
  <si>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</si>
  <si>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</si>
  <si>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</si>
  <si>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</si>
  <si>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</si>
  <si>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</si>
  <si>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</si>
  <si>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</si>
  <si>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</si>
  <si>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</si>
  <si>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</si>
  <si>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</si>
  <si>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</si>
  <si>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</si>
  <si>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</si>
  <si>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</si>
  <si>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</si>
  <si>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</si>
  <si>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</si>
  <si>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</si>
  <si>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</si>
  <si>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</si>
  <si>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</si>
  <si>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</si>
  <si>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</si>
  <si>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</si>
  <si>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</si>
  <si>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</si>
  <si>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</si>
  <si>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</si>
  <si>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</si>
  <si>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</si>
  <si>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</si>
  <si>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</si>
  <si>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</si>
  <si>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</si>
  <si>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</si>
  <si>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</si>
  <si>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</si>
  <si>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</si>
  <si>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</si>
  <si>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</si>
  <si>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</si>
  <si>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</si>
  <si>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</si>
  <si>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</si>
  <si>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</si>
  <si>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</si>
  <si>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</si>
  <si>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</si>
  <si>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</si>
  <si>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</si>
  <si>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</si>
  <si>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</si>
  <si>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</si>
  <si>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</si>
  <si>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</si>
  <si>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</si>
  <si>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</si>
  <si>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</si>
  <si>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</si>
  <si>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</si>
  <si>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</si>
  <si>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</si>
  <si>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</si>
  <si>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</si>
  <si>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</si>
  <si>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</si>
  <si>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</si>
  <si>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</si>
  <si>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</si>
  <si>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</si>
  <si>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</si>
  <si>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</si>
  <si>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</si>
  <si>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</si>
  <si>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</si>
  <si>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</si>
  <si>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</si>
  <si>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</si>
  <si>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</si>
  <si>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</si>
  <si>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</si>
  <si>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</si>
  <si>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</si>
  <si>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</si>
  <si>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</si>
  <si>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</si>
  <si>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</si>
  <si>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</si>
  <si>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</si>
  <si>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</si>
  <si>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</si>
  <si>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</si>
  <si>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</si>
  <si>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</si>
  <si>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</si>
  <si>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</si>
  <si>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</si>
  <si>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</si>
  <si>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</si>
  <si>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</si>
  <si>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</si>
  <si>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</si>
  <si>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</si>
  <si>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</si>
  <si>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</si>
  <si>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</si>
  <si>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</si>
  <si>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</si>
  <si>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</si>
  <si>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</si>
  <si>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</si>
  <si>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</si>
  <si>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</si>
  <si>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</si>
  <si>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</si>
  <si>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</si>
  <si>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</si>
  <si>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</si>
  <si>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</si>
  <si>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</si>
  <si>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</si>
  <si>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</si>
  <si>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</si>
  <si>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</si>
  <si>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</si>
  <si>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</si>
  <si>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</si>
  <si>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</si>
  <si>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</si>
  <si>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</si>
  <si>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</si>
  <si>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</si>
  <si>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</si>
  <si>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</si>
  <si>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</si>
  <si>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</si>
  <si>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</si>
  <si>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</si>
  <si>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</si>
  <si>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</si>
  <si>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</si>
  <si>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</si>
  <si>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</si>
  <si>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</si>
  <si>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</si>
  <si>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</si>
  <si>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</si>
  <si>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</si>
  <si>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</si>
  <si>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</si>
  <si>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</si>
  <si>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</si>
  <si>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</si>
  <si>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</si>
  <si>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</si>
  <si>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</si>
  <si>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</si>
  <si>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</si>
  <si>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</si>
  <si>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</si>
  <si>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</si>
  <si>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</si>
  <si>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</si>
  <si>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</si>
  <si>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</si>
  <si>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</si>
  <si>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</si>
  <si>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</si>
  <si>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</si>
  <si>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</si>
  <si>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</si>
  <si>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</si>
  <si>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</si>
  <si>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</si>
  <si>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</si>
  <si>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</si>
  <si>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</si>
  <si>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</si>
  <si>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</si>
  <si>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</si>
  <si>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</si>
  <si>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</si>
  <si>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</si>
  <si>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</si>
  <si>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</si>
  <si>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</si>
  <si>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</si>
  <si>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</si>
  <si>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</si>
  <si>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</si>
  <si>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</si>
  <si>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</si>
  <si>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</si>
  <si>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</si>
  <si>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</si>
  <si>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</si>
  <si>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</si>
  <si>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</si>
  <si>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</si>
  <si>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</si>
  <si>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</si>
  <si>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</si>
  <si>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</si>
  <si>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</si>
  <si>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</si>
  <si>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</si>
  <si>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</si>
  <si>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</si>
  <si>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</si>
  <si>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</si>
  <si>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</si>
  <si>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</si>
  <si>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</si>
  <si>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</si>
  <si>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</si>
  <si>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</si>
  <si>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</si>
  <si>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</si>
  <si>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</si>
  <si>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</si>
  <si>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</si>
  <si>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</si>
  <si>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</si>
  <si>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</si>
  <si>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</si>
  <si>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</si>
  <si>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</si>
  <si>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</si>
  <si>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</si>
  <si>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</si>
  <si>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</si>
  <si>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</si>
  <si>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</si>
  <si>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</si>
  <si>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</si>
  <si>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</si>
  <si>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</si>
  <si>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</si>
  <si>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</si>
  <si>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</si>
  <si>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</si>
  <si>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</si>
  <si>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</si>
  <si>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</si>
  <si>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</si>
  <si>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</si>
  <si>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</si>
  <si>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</si>
  <si>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</si>
  <si>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</si>
  <si>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</si>
  <si>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</si>
  <si>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</si>
  <si>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</si>
  <si>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</si>
  <si>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</si>
  <si>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</si>
  <si>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</si>
  <si>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</si>
  <si>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</si>
  <si>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</si>
  <si>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</si>
  <si>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</si>
  <si>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</si>
  <si>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</si>
  <si>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</si>
  <si>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</si>
  <si>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</si>
  <si>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</si>
  <si>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</si>
  <si>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</si>
  <si>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</si>
  <si>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</si>
  <si>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</si>
  <si>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</si>
  <si>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</si>
  <si>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</si>
  <si>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</si>
  <si>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</si>
  <si>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</si>
  <si>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</si>
  <si>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</si>
  <si>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</si>
  <si>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</si>
  <si>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</si>
  <si>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</si>
  <si>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</si>
  <si>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</si>
  <si>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</si>
  <si>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</si>
  <si>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</si>
  <si>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</si>
  <si>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</si>
  <si>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</si>
  <si>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</si>
  <si>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</si>
  <si>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</si>
  <si>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</si>
  <si>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</si>
  <si>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</si>
  <si>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</si>
  <si>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</si>
  <si>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</si>
  <si>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</si>
  <si>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</si>
  <si>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</si>
  <si>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</si>
  <si>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</si>
  <si>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</si>
  <si>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</si>
  <si>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</si>
  <si>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</si>
  <si>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</si>
  <si>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</si>
  <si>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</si>
  <si>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</si>
  <si>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</si>
  <si>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</si>
  <si>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</si>
  <si>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</si>
  <si>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</si>
  <si>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</si>
  <si>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</si>
  <si>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</si>
  <si>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</si>
  <si>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</si>
  <si>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</si>
  <si>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</si>
  <si>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</si>
  <si>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</si>
  <si>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</si>
  <si>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</si>
  <si>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</si>
  <si>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</si>
  <si>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</si>
  <si>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</si>
  <si>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</si>
  <si>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</si>
  <si>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</si>
  <si>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</si>
  <si>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</si>
  <si>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</si>
  <si>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</si>
  <si>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</si>
  <si>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</si>
  <si>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</si>
  <si>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</si>
  <si>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</si>
  <si>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</si>
  <si>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</si>
  <si>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</si>
  <si>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</si>
  <si>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</si>
  <si>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</si>
  <si>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</si>
  <si>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</si>
  <si>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</si>
  <si>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</si>
  <si>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</si>
  <si>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</si>
  <si>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</si>
  <si>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</si>
  <si>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</si>
  <si>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</si>
  <si>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</si>
  <si>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</si>
  <si>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</si>
  <si>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</si>
  <si>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</si>
  <si>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</si>
  <si>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</si>
  <si>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</si>
  <si>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</si>
  <si>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</si>
  <si>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</si>
  <si>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</si>
  <si>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</si>
  <si>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</si>
  <si>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</si>
  <si>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</si>
  <si>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</si>
  <si>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</si>
  <si>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</si>
  <si>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</si>
  <si>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</si>
  <si>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</si>
  <si>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</si>
  <si>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</si>
  <si>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</si>
  <si>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</si>
  <si>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</si>
  <si>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</si>
  <si>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</si>
  <si>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</si>
  <si>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</si>
  <si>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</si>
  <si>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</si>
  <si>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</si>
  <si>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</si>
  <si>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</si>
  <si>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</si>
  <si>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</si>
  <si>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</si>
  <si>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</si>
  <si>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</si>
  <si>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</si>
  <si>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</si>
  <si>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</si>
  <si>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</si>
  <si>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</si>
  <si>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</si>
  <si>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</si>
  <si>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</si>
  <si>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</si>
  <si>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</si>
  <si>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</si>
  <si>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</si>
  <si>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</si>
  <si>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</si>
  <si>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</si>
  <si>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</si>
  <si>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</si>
  <si>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</si>
  <si>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</si>
  <si>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</si>
  <si>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</si>
  <si>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</si>
  <si>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</si>
  <si>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</si>
  <si>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</si>
  <si>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</si>
  <si>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</si>
  <si>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</si>
  <si>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</si>
  <si>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</si>
  <si>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</si>
  <si>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</si>
  <si>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</si>
  <si>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</si>
  <si>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</si>
  <si>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</si>
  <si>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</si>
  <si>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</si>
  <si>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</si>
  <si>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</si>
  <si>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</si>
  <si>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</si>
  <si>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</si>
  <si>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</si>
  <si>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</si>
  <si>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</si>
  <si>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</si>
  <si>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</si>
  <si>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</si>
  <si>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</si>
  <si>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</si>
  <si>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</si>
  <si>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</si>
  <si>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</si>
  <si>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</si>
  <si>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</si>
  <si>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</si>
  <si>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</si>
  <si>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</si>
  <si>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</si>
  <si>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</si>
  <si>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</si>
  <si>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</si>
  <si>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</si>
  <si>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</si>
  <si>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</si>
  <si>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</si>
  <si>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</si>
  <si>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</si>
  <si>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</si>
  <si>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</si>
  <si>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</si>
  <si>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</si>
  <si>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</si>
  <si>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</si>
  <si>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</si>
  <si>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</si>
  <si>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</si>
  <si>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</si>
  <si>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</si>
  <si>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</si>
  <si>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</si>
  <si>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</si>
  <si>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</si>
  <si>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</si>
  <si>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</si>
  <si>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</si>
  <si>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</si>
  <si>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</si>
  <si>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</si>
  <si>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</si>
  <si>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</si>
  <si>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</si>
  <si>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</si>
  <si>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</si>
  <si>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</si>
  <si>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</si>
  <si>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</si>
  <si>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</si>
  <si>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</si>
  <si>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</si>
  <si>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</si>
  <si>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</si>
  <si>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</si>
  <si>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</si>
  <si>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</si>
  <si>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</si>
  <si>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</si>
  <si>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</si>
  <si>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</si>
  <si>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</si>
  <si>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</si>
  <si>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</si>
  <si>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</si>
  <si>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</si>
  <si>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</si>
  <si>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</si>
  <si>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</si>
  <si>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</si>
  <si>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</si>
  <si>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</si>
  <si>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</si>
  <si>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</si>
  <si>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</si>
  <si>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</si>
  <si>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</si>
  <si>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</si>
  <si>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</si>
  <si>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</si>
  <si>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</si>
  <si>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</si>
  <si>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</si>
  <si>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</si>
  <si>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</si>
  <si>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</si>
  <si>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</si>
  <si>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</si>
  <si>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</si>
  <si>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</si>
  <si>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</si>
  <si>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</si>
  <si>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</si>
  <si>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</si>
  <si>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</si>
  <si>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</si>
  <si>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</si>
  <si>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</si>
  <si>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</si>
  <si>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</si>
  <si>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</si>
  <si>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</si>
  <si>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</si>
  <si>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</si>
  <si>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</si>
  <si>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</si>
  <si>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</si>
  <si>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</si>
  <si>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</si>
  <si>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</si>
  <si>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</si>
  <si>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</si>
  <si>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</si>
  <si>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</si>
  <si>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</si>
  <si>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</si>
  <si>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</si>
  <si>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</si>
  <si>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</si>
  <si>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</si>
  <si>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</si>
  <si>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</si>
  <si>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</si>
  <si>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</si>
  <si>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</si>
  <si>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</si>
  <si>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</si>
  <si>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</si>
  <si>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</si>
  <si>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</si>
  <si>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</si>
  <si>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</si>
  <si>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</si>
  <si>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</si>
  <si>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</si>
  <si>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</si>
  <si>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</si>
  <si>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</si>
  <si>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</si>
  <si>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</si>
  <si>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</si>
  <si>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</si>
  <si>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</si>
  <si>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</si>
  <si>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</si>
  <si>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</si>
  <si>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</si>
  <si>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</si>
  <si>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</si>
  <si>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</si>
  <si>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</si>
  <si>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</si>
  <si>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</si>
  <si>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</si>
  <si>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</si>
  <si>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</si>
  <si>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</si>
  <si>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</si>
  <si>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</si>
  <si>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</si>
  <si>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</si>
  <si>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</si>
  <si>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</si>
  <si>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</si>
  <si>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</si>
  <si>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</si>
  <si>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</si>
  <si>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</si>
  <si>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</si>
  <si>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</si>
  <si>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</si>
  <si>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</si>
  <si>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</si>
  <si>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</si>
  <si>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</si>
  <si>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</si>
  <si>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</si>
  <si>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</si>
  <si>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</si>
  <si>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</si>
  <si>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</si>
  <si>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</si>
  <si>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</si>
  <si>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</si>
  <si>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</si>
  <si>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</si>
  <si>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</si>
  <si>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</si>
  <si>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</si>
  <si>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</si>
  <si>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</si>
  <si>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</si>
  <si>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</si>
  <si>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</si>
  <si>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</si>
  <si>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</si>
  <si>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</si>
  <si>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</si>
  <si>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</si>
  <si>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</si>
  <si>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</si>
  <si>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</si>
  <si>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</si>
  <si>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</si>
  <si>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</si>
  <si>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</si>
  <si>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</si>
  <si>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</si>
  <si>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</si>
  <si>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</si>
  <si>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</si>
  <si>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</si>
  <si>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</si>
  <si>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</si>
  <si>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</si>
  <si>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</si>
  <si>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</si>
  <si>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</si>
  <si>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</si>
  <si>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</si>
  <si>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</si>
  <si>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</si>
  <si>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</si>
  <si>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</si>
  <si>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</si>
  <si>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</si>
  <si>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</si>
  <si>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</si>
  <si>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</si>
  <si>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</si>
  <si>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</si>
  <si>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</si>
  <si>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</si>
  <si>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</si>
  <si>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</si>
  <si>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</si>
  <si>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</si>
  <si>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</si>
  <si>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</si>
  <si>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</si>
  <si>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</si>
  <si>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</si>
  <si>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</si>
  <si>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</si>
  <si>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</si>
  <si>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</si>
  <si>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</si>
  <si>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</si>
  <si>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</si>
  <si>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</si>
  <si>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</si>
  <si>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</si>
  <si>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</si>
  <si>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</si>
  <si>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</si>
  <si>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</si>
  <si>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</si>
  <si>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</si>
  <si>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</si>
  <si>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</si>
  <si>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</si>
  <si>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</si>
  <si>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</si>
  <si>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</si>
  <si>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</si>
  <si>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</si>
  <si>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</si>
  <si>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</si>
  <si>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</si>
  <si>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</si>
  <si>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</si>
  <si>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</si>
  <si>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</si>
  <si>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</si>
  <si>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</si>
  <si>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</si>
  <si>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</si>
  <si>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</si>
  <si>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</si>
  <si>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</si>
  <si>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</si>
  <si>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</si>
  <si>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</si>
  <si>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</si>
  <si>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</si>
  <si>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</si>
  <si>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</si>
  <si>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</si>
  <si>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</si>
  <si>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</si>
  <si>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</si>
  <si>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</si>
  <si>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</si>
  <si>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</si>
  <si>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</si>
  <si>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</si>
  <si>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</si>
  <si>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</si>
  <si>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</si>
  <si>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</si>
  <si>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</si>
  <si>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</si>
  <si>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</si>
  <si>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</si>
  <si>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</si>
  <si>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</si>
  <si>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</si>
  <si>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</si>
  <si>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</si>
  <si>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</si>
  <si>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</si>
  <si>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</si>
  <si>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</si>
  <si>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</si>
  <si>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</si>
  <si>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</si>
  <si>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</si>
  <si>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</si>
  <si>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</si>
  <si>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</si>
  <si>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</si>
  <si>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</si>
  <si>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</si>
  <si>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</si>
  <si>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</si>
  <si>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</si>
  <si>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</si>
  <si>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</si>
  <si>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</si>
  <si>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</si>
  <si>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</si>
  <si>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</si>
  <si>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</si>
  <si>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</si>
  <si>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</si>
  <si>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</si>
  <si>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</si>
  <si>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</si>
  <si>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</si>
  <si>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</si>
  <si>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</si>
  <si>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</si>
  <si>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</si>
  <si>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</si>
  <si>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</si>
  <si>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</si>
  <si>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</si>
  <si>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</si>
  <si>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</si>
  <si>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</si>
  <si>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</si>
  <si>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</si>
  <si>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</si>
  <si>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</si>
  <si>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</si>
  <si>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</si>
  <si>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</si>
  <si>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</si>
  <si>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</si>
  <si>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</si>
  <si>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</si>
  <si>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</si>
  <si>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</si>
  <si>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</si>
  <si>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</si>
  <si>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</si>
  <si>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</si>
  <si>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</si>
  <si>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</si>
  <si>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</si>
  <si>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</si>
  <si>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</si>
  <si>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</si>
  <si>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</si>
  <si>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</si>
  <si>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</si>
  <si>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</si>
  <si>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</si>
  <si>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</si>
  <si>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</si>
  <si>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</si>
  <si>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</si>
  <si>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</si>
  <si>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</si>
  <si>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</si>
  <si>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</si>
  <si>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</si>
  <si>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</si>
  <si>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</si>
  <si>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</si>
  <si>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</si>
  <si>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</si>
  <si>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</si>
  <si>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</si>
  <si>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</si>
  <si>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</si>
  <si>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</si>
  <si>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</si>
  <si>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</si>
  <si>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</si>
  <si>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</si>
  <si>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</si>
  <si>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</si>
  <si>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</si>
  <si>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</si>
  <si>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</si>
  <si>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</si>
  <si>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</si>
  <si>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</si>
  <si>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</si>
  <si>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</si>
  <si>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</si>
  <si>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</si>
  <si>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</si>
  <si>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</si>
  <si>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</si>
  <si>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</si>
  <si>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</si>
  <si>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</si>
  <si>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</si>
  <si>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</si>
  <si>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</si>
  <si>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</si>
  <si>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</si>
  <si>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</si>
  <si>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</si>
  <si>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</si>
  <si>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</si>
  <si>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</si>
  <si>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</si>
  <si>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</si>
  <si>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</si>
  <si>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</si>
  <si>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</si>
  <si>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</si>
  <si>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</si>
  <si>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</si>
  <si>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</si>
  <si>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</si>
  <si>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</si>
  <si>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</si>
  <si>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</si>
  <si>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</si>
  <si>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</si>
  <si>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</si>
  <si>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</si>
  <si>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</si>
  <si>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</si>
  <si>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</si>
  <si>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</si>
  <si>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</si>
  <si>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</si>
  <si>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</si>
  <si>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</si>
  <si>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</si>
  <si>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</si>
  <si>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</si>
  <si>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</si>
  <si>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</si>
  <si>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</si>
  <si>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</si>
  <si>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</si>
  <si>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</si>
  <si>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</si>
  <si>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</si>
  <si>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</si>
  <si>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</si>
  <si>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</si>
  <si>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</si>
  <si>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</si>
  <si>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</si>
  <si>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</si>
  <si>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</si>
  <si>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</si>
  <si>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</si>
  <si>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</si>
  <si>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</si>
  <si>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</si>
  <si>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</si>
  <si>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</si>
  <si>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</si>
  <si>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</si>
  <si>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</si>
  <si>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</si>
  <si>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</si>
  <si>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</si>
  <si>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</si>
  <si>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</si>
  <si>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</si>
  <si>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</si>
  <si>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</si>
  <si>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</si>
  <si>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</si>
  <si>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</si>
  <si>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</si>
  <si>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</si>
  <si>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</si>
  <si>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</si>
  <si>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</si>
  <si>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</si>
  <si>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</si>
  <si>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</si>
  <si>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</si>
  <si>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</si>
  <si>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</si>
  <si>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</si>
  <si>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</si>
  <si>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</si>
  <si>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</si>
  <si>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</si>
  <si>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</si>
  <si>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</si>
  <si>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</si>
  <si>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</si>
  <si>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</si>
  <si>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</si>
  <si>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</si>
  <si>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</si>
  <si>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</si>
  <si>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</si>
  <si>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</si>
  <si>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</si>
  <si>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</si>
  <si>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</si>
  <si>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</si>
  <si>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</si>
  <si>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</si>
  <si>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</si>
  <si>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</si>
  <si>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</si>
  <si>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</si>
  <si>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</si>
  <si>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</si>
  <si>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</si>
  <si>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</si>
  <si>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</si>
  <si>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</si>
  <si>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</si>
  <si>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</si>
  <si>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</si>
  <si>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</si>
  <si>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</si>
  <si>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</si>
  <si>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</si>
  <si>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</si>
  <si>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</si>
  <si>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</si>
  <si>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</si>
  <si>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</si>
  <si>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</si>
  <si>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</si>
  <si>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</si>
  <si>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</si>
  <si>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</si>
  <si>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</si>
  <si>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</si>
  <si>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</si>
  <si>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</si>
  <si>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</si>
  <si>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</si>
  <si>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</si>
  <si>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</si>
  <si>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</si>
  <si>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</si>
  <si>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</si>
  <si>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</si>
  <si>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</si>
  <si>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</si>
  <si>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</si>
  <si>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</si>
  <si>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</si>
  <si>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</si>
  <si>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</si>
  <si>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</si>
  <si>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</si>
  <si>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</si>
  <si>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</si>
  <si>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</si>
  <si>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</si>
  <si>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</si>
  <si>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</si>
  <si>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</si>
  <si>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</si>
  <si>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</si>
  <si>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</si>
  <si>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</si>
  <si>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</si>
  <si>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</si>
  <si>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</si>
  <si>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</si>
  <si>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</si>
  <si>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</si>
  <si>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</si>
  <si>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</si>
  <si>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</si>
  <si>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</si>
  <si>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</si>
  <si>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</si>
  <si>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</si>
  <si>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</si>
  <si>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</si>
  <si>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</si>
  <si>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</si>
  <si>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</si>
  <si>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</si>
  <si>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</si>
  <si>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</si>
  <si>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</si>
  <si>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</si>
  <si>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</si>
  <si>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</si>
  <si>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</si>
  <si>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</si>
  <si>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</si>
  <si>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</si>
  <si>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</si>
  <si>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</si>
  <si>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</si>
  <si>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</si>
  <si>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</si>
  <si>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</si>
  <si>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</si>
  <si>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</si>
  <si>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</si>
  <si>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</si>
  <si>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</si>
  <si>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</si>
  <si>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</si>
  <si>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</si>
  <si>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</si>
  <si>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</si>
  <si>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</si>
  <si>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</si>
  <si>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</si>
  <si>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</si>
  <si>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</si>
  <si>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</si>
  <si>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</si>
  <si>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</si>
  <si>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</si>
  <si>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</si>
  <si>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</si>
  <si>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</si>
  <si>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</si>
  <si>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</si>
  <si>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</si>
  <si>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</si>
  <si>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</si>
  <si>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</si>
  <si>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</si>
  <si>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</si>
  <si>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</si>
  <si>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</si>
  <si>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</si>
  <si>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</si>
  <si>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</si>
  <si>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</si>
  <si>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</si>
  <si>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</si>
  <si>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</si>
  <si>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</si>
  <si>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</si>
  <si>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</si>
  <si>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</si>
  <si>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</si>
  <si>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</si>
  <si>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</si>
  <si>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</si>
  <si>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</si>
  <si>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</si>
  <si>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</si>
  <si>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</si>
  <si>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</si>
  <si>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</si>
  <si>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</si>
  <si>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</si>
  <si>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</si>
  <si>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</si>
  <si>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</si>
  <si>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</si>
  <si>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</si>
  <si>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</si>
  <si>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</si>
  <si>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</si>
  <si>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</si>
  <si>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</si>
  <si>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</si>
  <si>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</si>
  <si>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</si>
  <si>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</si>
  <si>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</si>
  <si>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</si>
  <si>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</si>
  <si>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</si>
  <si>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</si>
  <si>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</si>
  <si>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</si>
  <si>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</si>
  <si>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</si>
  <si>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</si>
  <si>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</si>
  <si>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</si>
  <si>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</si>
  <si>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</si>
  <si>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</si>
  <si>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</si>
  <si>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</si>
  <si>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</si>
  <si>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</si>
  <si>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</si>
  <si>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</si>
  <si>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</si>
  <si>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</si>
  <si>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</si>
  <si>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</si>
  <si>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</si>
  <si>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</si>
  <si>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</si>
  <si>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</si>
  <si>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</si>
  <si>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</si>
  <si>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</si>
  <si>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</si>
  <si>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</si>
  <si>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</si>
  <si>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</si>
  <si>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</si>
  <si>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</si>
  <si>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</si>
  <si>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</si>
  <si>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</si>
  <si>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</si>
  <si>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</si>
  <si>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</si>
  <si>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</si>
  <si>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</si>
  <si>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</si>
  <si>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</si>
  <si>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</si>
  <si>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</si>
  <si>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</si>
  <si>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</si>
  <si>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</si>
  <si>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</si>
  <si>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</si>
  <si>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</si>
  <si>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</si>
  <si>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</si>
  <si>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</si>
  <si>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</si>
  <si>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</si>
  <si>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</si>
  <si>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</si>
  <si>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</si>
  <si>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</si>
  <si>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</si>
  <si>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</si>
  <si>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</si>
  <si>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</si>
  <si>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</si>
  <si>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</si>
  <si>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</si>
  <si>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</si>
  <si>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</si>
  <si>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</si>
  <si>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</si>
  <si>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</si>
  <si>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</si>
  <si>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</si>
  <si>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</si>
  <si>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</si>
  <si>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</si>
  <si>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</si>
  <si>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</si>
  <si>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</si>
  <si>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</si>
  <si>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</si>
  <si>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</si>
  <si>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</si>
  <si>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</si>
  <si>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</si>
  <si>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</si>
  <si>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</si>
  <si>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</si>
  <si>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</si>
  <si>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</si>
  <si>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</si>
  <si>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</si>
  <si>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</si>
  <si>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</si>
  <si>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</si>
  <si>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</si>
  <si>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</si>
  <si>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</si>
  <si>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</si>
  <si>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</si>
  <si>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</si>
  <si>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</si>
  <si>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</si>
  <si>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</si>
  <si>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</si>
  <si>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</si>
  <si>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</si>
  <si>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</si>
  <si>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</si>
  <si>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</si>
  <si>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</si>
  <si>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</si>
  <si>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</si>
  <si>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</si>
  <si>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</si>
  <si>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</si>
  <si>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</si>
  <si>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</si>
  <si>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</si>
  <si>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</si>
  <si>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</si>
  <si>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</si>
  <si>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</si>
  <si>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</si>
  <si>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</si>
  <si>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</si>
  <si>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</si>
  <si>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</si>
  <si>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</si>
  <si>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</si>
  <si>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</si>
  <si>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</si>
  <si>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</si>
  <si>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</si>
  <si>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</si>
  <si>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</si>
  <si>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</si>
  <si>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</si>
  <si>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</si>
  <si>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</si>
  <si>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</si>
  <si>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</si>
  <si>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</si>
  <si>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</si>
  <si>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</si>
  <si>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</si>
  <si>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</si>
  <si>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</si>
  <si>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</si>
  <si>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</si>
  <si>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</si>
  <si>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</si>
  <si>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</si>
  <si>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</si>
  <si>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</si>
  <si>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</si>
  <si>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</si>
  <si>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</si>
  <si>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</si>
  <si>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</si>
  <si>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</si>
  <si>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</si>
  <si>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</si>
  <si>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</si>
  <si>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</si>
  <si>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</si>
  <si>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</si>
  <si>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</si>
  <si>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</si>
  <si>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</si>
  <si>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</si>
  <si>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</si>
  <si>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</si>
  <si>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</si>
  <si>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</si>
  <si>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</si>
  <si>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</si>
  <si>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</si>
  <si>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</si>
  <si>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</si>
  <si>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</si>
  <si>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</si>
  <si>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</si>
  <si>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</si>
  <si>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</si>
  <si>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</si>
  <si>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</si>
  <si>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</si>
  <si>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</si>
  <si>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</si>
  <si>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</si>
  <si>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</si>
  <si>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</si>
  <si>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</si>
  <si>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</si>
  <si>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</si>
  <si>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</si>
  <si>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</si>
  <si>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</si>
  <si>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</si>
  <si>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</si>
  <si>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</si>
  <si>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</si>
  <si>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</si>
  <si>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</si>
  <si>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</si>
  <si>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</si>
  <si>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</si>
  <si>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</si>
  <si>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</si>
  <si>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</si>
  <si>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</si>
  <si>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</si>
  <si>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</si>
  <si>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</si>
  <si>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</si>
  <si>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</si>
  <si>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</si>
  <si>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</si>
  <si>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</si>
  <si>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</si>
  <si>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</si>
  <si>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</si>
  <si>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</si>
  <si>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</si>
  <si>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</si>
  <si>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</si>
  <si>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</si>
  <si>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</si>
  <si>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</si>
  <si>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</si>
  <si>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</si>
  <si>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</si>
  <si>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</si>
  <si>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</si>
  <si>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</si>
  <si>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</si>
  <si>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</si>
  <si>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</si>
  <si>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</si>
  <si>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</si>
  <si>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</si>
  <si>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</si>
  <si>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</si>
  <si>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</si>
  <si>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</si>
  <si>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</si>
  <si>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</si>
  <si>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</si>
  <si>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</si>
  <si>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</si>
  <si>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</si>
  <si>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</si>
  <si>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</si>
  <si>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</si>
  <si>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</si>
  <si>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</si>
  <si>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</si>
  <si>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</si>
  <si>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</si>
  <si>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</si>
  <si>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</si>
  <si>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</si>
  <si>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</si>
  <si>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</si>
  <si>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</si>
  <si>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</si>
  <si>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</si>
  <si>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</si>
  <si>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</si>
  <si>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</si>
  <si>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</si>
  <si>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</si>
  <si>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</si>
  <si>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</si>
  <si>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</si>
  <si>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</si>
  <si>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</si>
  <si>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</si>
  <si>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</si>
  <si>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</si>
  <si>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</si>
  <si>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</si>
  <si>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</si>
  <si>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</si>
  <si>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</si>
  <si>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</si>
  <si>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</si>
  <si>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</si>
  <si>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</si>
  <si>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</si>
  <si>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</si>
  <si>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</si>
  <si>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</si>
  <si>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</si>
  <si>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</si>
  <si>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</si>
  <si>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</si>
  <si>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</si>
  <si>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</si>
  <si>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</si>
  <si>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</si>
  <si>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</si>
  <si>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</si>
  <si>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</si>
  <si>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</si>
  <si>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</si>
  <si>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</si>
  <si>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</si>
  <si>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</si>
  <si>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</si>
  <si>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</si>
  <si>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</si>
  <si>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</si>
  <si>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</si>
  <si>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</si>
  <si>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</si>
  <si>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</si>
  <si>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</si>
  <si>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</si>
  <si>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</si>
  <si>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</si>
  <si>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</si>
  <si>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</si>
  <si>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</si>
  <si>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</si>
  <si>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</si>
  <si>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</si>
  <si>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</si>
  <si>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</si>
  <si>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</si>
  <si>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</si>
  <si>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</si>
  <si>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</si>
  <si>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</si>
  <si>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</si>
  <si>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</si>
  <si>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</si>
  <si>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</si>
  <si>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</si>
  <si>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</si>
  <si>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</si>
  <si>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</si>
  <si>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</si>
  <si>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</si>
  <si>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</si>
  <si>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</si>
  <si>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</si>
  <si>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</si>
  <si>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</si>
  <si>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</si>
  <si>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</si>
  <si>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</si>
  <si>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</si>
  <si>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</si>
  <si>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</si>
  <si>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</si>
  <si>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</si>
  <si>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</si>
  <si>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</si>
  <si>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</si>
  <si>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</si>
  <si>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</si>
  <si>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</si>
  <si>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</si>
  <si>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</si>
  <si>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</si>
  <si>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</si>
  <si>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</si>
  <si>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</si>
  <si>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</si>
  <si>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</si>
  <si>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</si>
  <si>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</si>
  <si>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</si>
  <si>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</si>
  <si>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</si>
  <si>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</si>
  <si>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</si>
  <si>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</si>
  <si>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</si>
  <si>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</si>
  <si>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</si>
  <si>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</si>
  <si>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</si>
  <si>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</si>
  <si>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</si>
  <si>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</si>
  <si>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</si>
  <si>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</si>
  <si>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</si>
  <si>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</si>
  <si>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</si>
  <si>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</si>
  <si>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</si>
  <si>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</si>
  <si>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</si>
  <si>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</si>
  <si>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</si>
  <si>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</si>
  <si>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</si>
  <si>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</si>
  <si>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</si>
  <si>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</si>
  <si>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</si>
  <si>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</si>
  <si>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</si>
  <si>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</si>
  <si>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</si>
  <si>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</si>
  <si>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</si>
  <si>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</si>
  <si>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</si>
  <si>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</si>
  <si>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</si>
  <si>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</si>
  <si>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</si>
  <si>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</si>
  <si>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</si>
  <si>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</si>
  <si>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</si>
  <si>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</si>
  <si>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</si>
  <si>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</si>
  <si>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</si>
  <si>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</si>
  <si>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</si>
  <si>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</si>
  <si>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</si>
  <si>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</si>
  <si>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</si>
  <si>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</si>
  <si>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</si>
  <si>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</si>
  <si>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</si>
  <si>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</si>
  <si>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</si>
  <si>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</si>
  <si>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</si>
  <si>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</si>
  <si>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</si>
  <si>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</si>
  <si>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</si>
  <si>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</si>
  <si>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</si>
  <si>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</si>
  <si>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</si>
  <si>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</si>
  <si>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</si>
  <si>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</si>
  <si>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</si>
  <si>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</si>
  <si>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</si>
  <si>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</si>
  <si>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</si>
  <si>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</si>
  <si>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</si>
  <si>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</si>
  <si>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</si>
  <si>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</si>
  <si>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</si>
  <si>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</si>
  <si>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</si>
  <si>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</si>
  <si>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</si>
  <si>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</si>
  <si>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</si>
  <si>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</si>
  <si>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</si>
  <si>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</si>
  <si>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</si>
  <si>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</si>
  <si>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</si>
  <si>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</si>
  <si>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</si>
  <si>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</si>
  <si>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</si>
  <si>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</si>
  <si>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</si>
  <si>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</si>
  <si>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</si>
  <si>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</si>
  <si>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</si>
  <si>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</si>
  <si>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</si>
  <si>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</si>
  <si>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</si>
  <si>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</si>
  <si>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</si>
  <si>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</si>
  <si>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</si>
  <si>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</si>
  <si>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</si>
  <si>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</si>
  <si>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</si>
  <si>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</si>
  <si>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</si>
  <si>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</si>
  <si>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</si>
  <si>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</si>
  <si>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</si>
  <si>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</si>
  <si>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</si>
  <si>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</si>
  <si>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</si>
  <si>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</si>
  <si>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</si>
  <si>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</si>
  <si>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</si>
  <si>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</si>
  <si>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</si>
  <si>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</si>
  <si>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</si>
  <si>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</si>
  <si>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</si>
  <si>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</si>
  <si>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</si>
  <si>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</si>
  <si>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</si>
  <si>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</si>
  <si>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</si>
  <si>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</si>
  <si>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</si>
  <si>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</si>
  <si>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</si>
  <si>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</si>
  <si>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</si>
  <si>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</si>
  <si>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</si>
  <si>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</si>
  <si>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</si>
  <si>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</si>
  <si>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</si>
  <si>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</si>
  <si>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</si>
  <si>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</si>
  <si>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</si>
  <si>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</si>
  <si>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</si>
  <si>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</si>
  <si>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</si>
  <si>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</si>
  <si>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</si>
  <si>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</si>
  <si>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</si>
  <si>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</si>
  <si>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</si>
  <si>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</si>
  <si>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</si>
  <si>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</si>
  <si>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</si>
  <si>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</si>
  <si>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</si>
  <si>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</si>
  <si>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</si>
  <si>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</si>
  <si>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</si>
  <si>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</si>
  <si>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</si>
  <si>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</si>
  <si>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</si>
  <si>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</si>
  <si>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</si>
  <si>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</si>
  <si>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</si>
  <si>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</si>
  <si>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</si>
  <si>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</si>
  <si>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</si>
  <si>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</si>
  <si>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</si>
  <si>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</si>
  <si>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</si>
  <si>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</si>
  <si>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</si>
  <si>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</si>
  <si>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</si>
  <si>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</si>
  <si>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</si>
  <si>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</si>
  <si>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</si>
  <si>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</si>
  <si>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</si>
  <si>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</si>
  <si>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</si>
  <si>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</si>
  <si>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</si>
  <si>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</si>
  <si>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</si>
  <si>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</si>
  <si>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</si>
  <si>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</si>
  <si>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</si>
  <si>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</si>
  <si>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</si>
  <si>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</si>
  <si>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</si>
  <si>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</si>
  <si>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</si>
  <si>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</si>
  <si>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</si>
  <si>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</si>
  <si>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</si>
  <si>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</si>
  <si>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</si>
  <si>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</si>
  <si>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</si>
  <si>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</si>
  <si>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</si>
  <si>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</si>
  <si>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</si>
  <si>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</si>
  <si>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</si>
  <si>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</si>
  <si>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</si>
  <si>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</si>
  <si>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</si>
  <si>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</si>
  <si>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</si>
  <si>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</si>
  <si>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</si>
  <si>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</si>
  <si>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</si>
  <si>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</si>
  <si>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</si>
  <si>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</si>
  <si>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</si>
  <si>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</si>
  <si>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</si>
  <si>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</si>
  <si>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</si>
  <si>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</si>
  <si>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</si>
  <si>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</si>
  <si>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</si>
  <si>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</si>
  <si>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</si>
  <si>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</si>
  <si>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</si>
  <si>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</si>
  <si>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</si>
  <si>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</si>
  <si>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</si>
  <si>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</si>
  <si>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</si>
  <si>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</si>
  <si>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</si>
  <si>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</si>
  <si>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</si>
  <si>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</si>
  <si>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</si>
  <si>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</si>
  <si>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</si>
  <si>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</si>
  <si>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</si>
  <si>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</si>
  <si>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</si>
  <si>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</si>
  <si>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</si>
  <si>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</si>
  <si>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</si>
  <si>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</si>
  <si>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</si>
  <si>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</si>
  <si>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</si>
  <si>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</si>
  <si>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</si>
  <si>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</si>
  <si>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</si>
  <si>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</si>
  <si>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</si>
  <si>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</si>
  <si>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</si>
  <si>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</si>
  <si>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</si>
  <si>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</si>
  <si>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</si>
  <si>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</si>
  <si>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</si>
  <si>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</si>
  <si>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</si>
  <si>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</si>
  <si>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</si>
  <si>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</si>
  <si>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</si>
  <si>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</si>
  <si>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</si>
  <si>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</si>
  <si>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</si>
  <si>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</si>
  <si>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</si>
  <si>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</si>
  <si>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</si>
  <si>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</si>
  <si>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</si>
  <si>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</si>
  <si>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</si>
  <si>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</si>
  <si>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</si>
  <si>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</si>
  <si>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</si>
  <si>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</si>
  <si>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</si>
  <si>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</si>
  <si>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</si>
  <si>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</si>
  <si>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</si>
  <si>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</si>
  <si>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</si>
  <si>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</si>
  <si>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</si>
  <si>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</si>
  <si>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</si>
  <si>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</si>
  <si>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</si>
  <si>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</si>
  <si>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</si>
  <si>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</si>
  <si>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</si>
  <si>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</si>
  <si>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</si>
  <si>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</si>
  <si>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</si>
  <si>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</si>
  <si>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</si>
  <si>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</si>
  <si>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</si>
  <si>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</si>
  <si>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</si>
  <si>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</si>
  <si>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</si>
  <si>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</si>
  <si>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</si>
  <si>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</si>
  <si>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</si>
  <si>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</si>
  <si>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</si>
  <si>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</si>
  <si>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</si>
  <si>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</si>
  <si>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</si>
  <si>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</si>
  <si>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</si>
  <si>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</si>
  <si>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</si>
  <si>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</si>
  <si>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</si>
  <si>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</si>
  <si>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</si>
  <si>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</si>
  <si>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</si>
  <si>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</si>
  <si>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</si>
  <si>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</si>
  <si>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</si>
  <si>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</si>
  <si>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</si>
  <si>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</si>
  <si>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</si>
  <si>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</si>
  <si>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</si>
  <si>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</si>
  <si>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</si>
  <si>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</si>
  <si>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</si>
  <si>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</si>
  <si>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</si>
  <si>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</si>
  <si>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</si>
  <si>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</si>
  <si>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</si>
  <si>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</si>
  <si>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</si>
  <si>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</si>
  <si>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</si>
  <si>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</si>
  <si>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</si>
  <si>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</si>
  <si>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</si>
  <si>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</si>
  <si>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</si>
  <si>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</si>
  <si>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</si>
  <si>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</si>
  <si>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</si>
  <si>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</si>
  <si>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</si>
  <si>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</si>
  <si>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</si>
  <si>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</si>
  <si>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</si>
  <si>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</si>
  <si>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</si>
  <si>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</si>
  <si>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</si>
  <si>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</si>
  <si>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</si>
  <si>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</si>
  <si>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</si>
  <si>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</si>
  <si>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</si>
  <si>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</si>
  <si>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</si>
  <si>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</si>
  <si>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</si>
  <si>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</si>
  <si>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</si>
  <si>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</si>
  <si>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</si>
  <si>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</si>
  <si>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</si>
  <si>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</si>
  <si>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</si>
  <si>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</si>
  <si>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</si>
  <si>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</si>
  <si>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</si>
  <si>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</si>
  <si>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</si>
  <si>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</si>
  <si>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</si>
  <si>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</si>
  <si>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</si>
  <si>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</si>
  <si>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</si>
  <si>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</si>
  <si>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</si>
  <si>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</si>
  <si>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</si>
  <si>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</si>
  <si>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</si>
  <si>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</si>
  <si>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</si>
  <si>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</si>
  <si>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</si>
  <si>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</si>
  <si>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</si>
  <si>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</si>
  <si>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</si>
  <si>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</si>
  <si>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</si>
  <si>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</si>
  <si>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</si>
  <si>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</si>
  <si>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</si>
  <si>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</si>
  <si>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</si>
  <si>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</si>
  <si>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</si>
  <si>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</si>
  <si>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</si>
  <si>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</si>
  <si>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</si>
  <si>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</si>
  <si>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</si>
  <si>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</si>
  <si>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</si>
  <si>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</si>
  <si>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</si>
  <si>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</si>
  <si>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</si>
  <si>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</si>
  <si>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</si>
  <si>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</si>
  <si>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</si>
  <si>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</si>
  <si>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</si>
  <si>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</si>
  <si>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</si>
  <si>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</si>
  <si>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</si>
  <si>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</si>
  <si>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</si>
  <si>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</si>
  <si>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</si>
  <si>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</si>
  <si>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</si>
  <si>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</si>
  <si>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</si>
  <si>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</si>
  <si>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</si>
  <si>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</si>
  <si>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</si>
  <si>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</si>
  <si>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</si>
  <si>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</si>
  <si>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</si>
  <si>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</si>
  <si>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</si>
  <si>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</si>
  <si>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</si>
  <si>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</si>
  <si>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</si>
  <si>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</si>
  <si>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</si>
  <si>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</si>
  <si>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</si>
  <si>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</si>
  <si>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</si>
  <si>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</si>
  <si>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</si>
  <si>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</si>
  <si>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</si>
  <si>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</si>
  <si>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</si>
  <si>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</si>
  <si>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</si>
  <si>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</si>
  <si>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</si>
  <si>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</si>
  <si>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</si>
  <si>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</si>
  <si>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</si>
  <si>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</si>
  <si>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</si>
  <si>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</si>
  <si>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</si>
  <si>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</si>
  <si>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</si>
  <si>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</si>
  <si>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</si>
  <si>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</si>
  <si>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</si>
  <si>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</si>
  <si>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</si>
  <si>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</si>
  <si>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</si>
  <si>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</si>
  <si>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</si>
  <si>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</si>
  <si>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</si>
  <si>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</si>
  <si>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</si>
  <si>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</si>
  <si>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</si>
  <si>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</si>
  <si>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</si>
  <si>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</si>
  <si>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</si>
  <si>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</si>
  <si>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</si>
  <si>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</si>
  <si>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</si>
  <si>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</si>
  <si>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</si>
  <si>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</si>
  <si>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</si>
  <si>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</si>
  <si>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</si>
  <si>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</si>
  <si>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</si>
  <si>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</si>
  <si>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</si>
  <si>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</si>
  <si>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</si>
  <si>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</si>
  <si>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</si>
  <si>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</si>
  <si>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</si>
  <si>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</si>
  <si>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</si>
  <si>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</si>
  <si>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</si>
  <si>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</si>
  <si>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</si>
  <si>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</si>
  <si>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</si>
  <si>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</si>
  <si>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</si>
  <si>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</si>
  <si>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</si>
  <si>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</si>
  <si>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</si>
  <si>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</si>
  <si>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</si>
  <si>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</si>
  <si>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</si>
  <si>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</si>
  <si>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</si>
  <si>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</si>
  <si>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</si>
  <si>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</si>
  <si>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</si>
  <si>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</si>
  <si>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</si>
  <si>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</si>
  <si>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</si>
  <si>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</si>
  <si>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</si>
  <si>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</si>
  <si>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</si>
  <si>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</si>
  <si>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</si>
  <si>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</si>
  <si>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</si>
  <si>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</si>
  <si>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</si>
  <si>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</si>
  <si>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</si>
  <si>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</si>
  <si>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</si>
  <si>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</si>
  <si>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</si>
  <si>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</si>
  <si>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</si>
  <si>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</si>
  <si>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</si>
  <si>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</si>
  <si>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</si>
  <si>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</si>
  <si>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</si>
  <si>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</si>
  <si>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</si>
  <si>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</si>
  <si>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</si>
  <si>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</si>
  <si>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</si>
  <si>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</si>
  <si>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</si>
  <si>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</si>
  <si>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</si>
  <si>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</si>
  <si>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</si>
  <si>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</si>
  <si>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</si>
  <si>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</si>
  <si>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</si>
  <si>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</si>
  <si>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</si>
  <si>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</si>
  <si>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</si>
  <si>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</si>
  <si>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</si>
  <si>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</si>
  <si>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</si>
  <si>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</si>
  <si>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</si>
  <si>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</si>
  <si>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</si>
  <si>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</si>
  <si>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</si>
  <si>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</si>
  <si>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</si>
  <si>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</si>
  <si>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</si>
  <si>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</si>
  <si>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</si>
  <si>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</si>
  <si>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</si>
  <si>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</si>
  <si>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</si>
  <si>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</si>
  <si>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</si>
  <si>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</si>
  <si>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</si>
  <si>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</si>
  <si>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</si>
  <si>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</si>
  <si>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</si>
  <si>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</si>
  <si>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</si>
  <si>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</si>
  <si>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</si>
  <si>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</si>
  <si>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</si>
  <si>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</si>
  <si>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</si>
  <si>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</si>
  <si>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</si>
  <si>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</si>
  <si>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</si>
  <si>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</si>
  <si>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</si>
  <si>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</si>
  <si>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</si>
  <si>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</si>
  <si>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</si>
  <si>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</si>
  <si>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</si>
  <si>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</si>
  <si>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</si>
  <si>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</si>
  <si>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</si>
  <si>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</si>
  <si>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</si>
  <si>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</si>
  <si>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</si>
  <si>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</si>
  <si>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</si>
  <si>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</si>
  <si>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</si>
  <si>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</si>
  <si>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</si>
  <si>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</si>
  <si>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</si>
  <si>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</si>
  <si>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</si>
  <si>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</si>
  <si>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</si>
  <si>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</si>
  <si>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</si>
  <si>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</si>
  <si>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</si>
  <si>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</si>
  <si>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</si>
  <si>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</si>
  <si>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</si>
  <si>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</si>
  <si>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</si>
  <si>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</si>
  <si>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</si>
  <si>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</si>
  <si>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</si>
  <si>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</si>
  <si>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</si>
  <si>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</si>
  <si>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</si>
  <si>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</si>
  <si>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</si>
  <si>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</si>
  <si>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</si>
  <si>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</si>
  <si>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</si>
  <si>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</si>
  <si>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</si>
  <si>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</si>
  <si>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</si>
  <si>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</si>
  <si>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</si>
  <si>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</si>
  <si>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</si>
  <si>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</si>
  <si>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</si>
  <si>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</si>
  <si>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</si>
  <si>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</si>
  <si>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</si>
  <si>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</si>
  <si>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</si>
  <si>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</si>
  <si>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</si>
  <si>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</si>
  <si>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</si>
  <si>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</si>
  <si>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</si>
  <si>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</si>
  <si>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</si>
  <si>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</si>
  <si>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</si>
  <si>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</si>
  <si>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</si>
  <si>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</si>
  <si>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</si>
  <si>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</si>
  <si>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</si>
  <si>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</si>
  <si>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</si>
  <si>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</si>
  <si>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</si>
  <si>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</si>
  <si>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</si>
  <si>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</si>
  <si>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</si>
  <si>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</si>
  <si>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</si>
  <si>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</si>
  <si>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</si>
  <si>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</si>
  <si>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</si>
  <si>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</si>
  <si>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</si>
  <si>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</si>
  <si>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</si>
  <si>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</si>
  <si>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</si>
  <si>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</si>
  <si>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</si>
  <si>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</si>
  <si>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</si>
  <si>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</si>
  <si>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</si>
  <si>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</si>
  <si>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</si>
  <si>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</si>
  <si>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</si>
  <si>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</si>
  <si>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</si>
  <si>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</si>
  <si>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</si>
  <si>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</si>
  <si>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</si>
  <si>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</si>
  <si>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</si>
  <si>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</si>
  <si>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</si>
  <si>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</si>
  <si>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</si>
  <si>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</si>
  <si>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</si>
  <si>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</si>
  <si>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</si>
  <si>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</si>
  <si>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</si>
  <si>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</si>
  <si>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</si>
  <si>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</si>
  <si>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</si>
  <si>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</si>
  <si>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</si>
  <si>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</si>
  <si>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</si>
  <si>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</si>
  <si>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</si>
  <si>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</si>
  <si>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</si>
  <si>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</si>
  <si>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</si>
  <si>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</si>
  <si>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</si>
  <si>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</si>
  <si>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</si>
  <si>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</si>
  <si>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</si>
  <si>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</si>
  <si>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</si>
  <si>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</si>
  <si>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</si>
  <si>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</si>
  <si>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</si>
  <si>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</si>
  <si>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</si>
  <si>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</si>
  <si>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</si>
  <si>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</si>
  <si>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</si>
  <si>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</si>
  <si>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</si>
  <si>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</si>
  <si>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</si>
  <si>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</si>
  <si>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</si>
  <si>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</si>
  <si>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</si>
  <si>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</si>
  <si>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</si>
  <si>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</si>
  <si>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</si>
  <si>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</si>
  <si>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</si>
  <si>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</si>
  <si>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</si>
  <si>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</si>
  <si>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</si>
  <si>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</si>
  <si>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</si>
  <si>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</si>
  <si>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</si>
  <si>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</si>
  <si>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</si>
  <si>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</si>
  <si>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</si>
  <si>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</si>
  <si>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</si>
  <si>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</si>
  <si>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</si>
  <si>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</si>
  <si>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</si>
  <si>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</si>
  <si>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</si>
  <si>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</si>
  <si>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</si>
  <si>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</si>
  <si>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</si>
  <si>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</si>
  <si>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</si>
  <si>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</si>
  <si>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</si>
  <si>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</si>
  <si>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</si>
  <si>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</si>
  <si>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</si>
  <si>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</si>
  <si>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</si>
  <si>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</si>
  <si>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</si>
  <si>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</si>
  <si>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</si>
  <si>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</si>
  <si>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</si>
  <si>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</si>
  <si>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</si>
  <si>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</si>
  <si>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</si>
  <si>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</si>
  <si>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</si>
  <si>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</si>
  <si>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</si>
  <si>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</si>
  <si>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</si>
  <si>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</si>
  <si>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</si>
  <si>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</si>
  <si>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</si>
  <si>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</si>
  <si>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</si>
  <si>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</si>
  <si>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</si>
  <si>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</si>
  <si>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</si>
  <si>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</si>
  <si>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</si>
  <si>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</si>
  <si>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</si>
  <si>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</si>
  <si>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</si>
  <si>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</si>
  <si>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</si>
  <si>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</si>
  <si>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</si>
  <si>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</si>
  <si>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</si>
  <si>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</si>
  <si>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</si>
  <si>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</si>
  <si>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</si>
  <si>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</si>
  <si>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</si>
  <si>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</si>
  <si>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</si>
  <si>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</si>
  <si>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</si>
  <si>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</si>
  <si>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</si>
  <si>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</si>
  <si>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</si>
  <si>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</si>
  <si>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</si>
  <si>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</si>
  <si>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</si>
  <si>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</si>
  <si>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</si>
  <si>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</si>
  <si>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</si>
  <si>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</si>
  <si>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</si>
  <si>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</si>
  <si>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</si>
  <si>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</si>
  <si>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</si>
  <si>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</si>
  <si>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</si>
  <si>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</si>
  <si>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</si>
  <si>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</si>
  <si>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</si>
  <si>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</si>
  <si>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</si>
  <si>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</si>
  <si>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</si>
  <si>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</si>
  <si>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</si>
  <si>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</si>
  <si>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</si>
  <si>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</si>
  <si>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</si>
  <si>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</si>
  <si>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</si>
  <si>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</si>
  <si>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</si>
  <si>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</si>
  <si>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</si>
  <si>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</si>
  <si>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</si>
  <si>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</si>
  <si>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</si>
  <si>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</si>
  <si>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</si>
  <si>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</si>
  <si>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</si>
  <si>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</si>
  <si>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</si>
  <si>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</si>
  <si>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</si>
  <si>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</si>
  <si>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</si>
  <si>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</si>
  <si>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</si>
  <si>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</si>
  <si>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</si>
  <si>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</si>
  <si>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</si>
  <si>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</si>
  <si>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</si>
  <si>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</si>
  <si>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</si>
  <si>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</si>
  <si>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</si>
  <si>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</si>
  <si>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</si>
  <si>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</si>
  <si>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</si>
  <si>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</si>
  <si>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</si>
  <si>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</si>
  <si>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</si>
  <si>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</si>
  <si>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</si>
  <si>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</si>
  <si>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</si>
  <si>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</si>
  <si>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</si>
  <si>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</si>
  <si>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</si>
  <si>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</si>
  <si>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</si>
  <si>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</si>
  <si>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</si>
  <si>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</si>
  <si>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</si>
  <si>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</si>
  <si>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</si>
  <si>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</si>
  <si>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</si>
  <si>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</si>
  <si>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</si>
  <si>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</si>
  <si>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</si>
  <si>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</si>
  <si>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</si>
  <si>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</si>
  <si>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</si>
  <si>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</si>
  <si>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</si>
  <si>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</si>
  <si>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</si>
  <si>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</si>
  <si>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</si>
  <si>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</si>
  <si>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</si>
  <si>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</si>
  <si>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</si>
  <si>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</si>
  <si>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</si>
  <si>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</si>
  <si>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</si>
  <si>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</si>
  <si>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</si>
  <si>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</si>
  <si>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</si>
  <si>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</si>
  <si>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</si>
  <si>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</si>
  <si>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</si>
  <si>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</si>
  <si>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</si>
  <si>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</si>
  <si>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</si>
  <si>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</si>
  <si>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</si>
  <si>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</si>
  <si>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</si>
  <si>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</si>
  <si>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</si>
  <si>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</si>
  <si>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</si>
  <si>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</si>
  <si>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</si>
  <si>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</si>
  <si>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</si>
  <si>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</si>
  <si>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</si>
  <si>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</si>
  <si>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</si>
  <si>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</si>
  <si>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</si>
  <si>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</si>
  <si>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</si>
  <si>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</si>
  <si>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</si>
  <si>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</si>
  <si>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</si>
  <si>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</si>
  <si>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</si>
  <si>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</si>
  <si>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</si>
  <si>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</si>
  <si>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</si>
  <si>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</si>
  <si>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</si>
  <si>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</si>
  <si>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</si>
  <si>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</si>
  <si>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</si>
  <si>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</si>
  <si>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</si>
  <si>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</si>
  <si>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</si>
  <si>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</si>
  <si>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</si>
  <si>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</si>
  <si>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</si>
  <si>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</si>
  <si>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</si>
  <si>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</si>
  <si>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</si>
  <si>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</si>
  <si>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</si>
  <si>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</si>
  <si>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</si>
  <si>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</si>
  <si>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</si>
  <si>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</si>
  <si>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</si>
  <si>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</si>
  <si>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</si>
  <si>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</si>
  <si>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</si>
  <si>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</si>
  <si>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</si>
  <si>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</si>
  <si>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</si>
  <si>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</si>
  <si>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</si>
  <si>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</si>
  <si>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</si>
  <si>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</si>
  <si>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</si>
  <si>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</si>
  <si>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</si>
  <si>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</si>
  <si>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</si>
  <si>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</si>
  <si>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</si>
  <si>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</si>
  <si>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</si>
  <si>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</si>
  <si>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</si>
  <si>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</si>
  <si>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</si>
  <si>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</si>
  <si>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</si>
  <si>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</si>
  <si>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</si>
  <si>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</si>
  <si>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</si>
  <si>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</si>
  <si>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</si>
  <si>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</si>
  <si>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</si>
  <si>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</si>
  <si>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</si>
  <si>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</si>
  <si>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</si>
  <si>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</si>
  <si>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</si>
  <si>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</si>
  <si>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</si>
  <si>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</si>
  <si>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</si>
  <si>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</si>
  <si>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</si>
  <si>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</si>
  <si>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</si>
  <si>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</si>
  <si>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</si>
  <si>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</si>
  <si>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</si>
  <si>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</si>
  <si>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</si>
  <si>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</si>
  <si>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</si>
  <si>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</si>
  <si>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</si>
  <si>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</si>
  <si>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</si>
  <si>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</si>
  <si>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</si>
  <si>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</si>
  <si>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</si>
  <si>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</si>
  <si>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</si>
  <si>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</si>
  <si>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</si>
  <si>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</si>
  <si>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</si>
  <si>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</si>
  <si>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</si>
  <si>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</si>
  <si>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</si>
  <si>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</si>
  <si>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</si>
  <si>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</si>
  <si>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</si>
  <si>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</si>
  <si>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</si>
  <si>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</si>
  <si>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</si>
  <si>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</si>
  <si>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</si>
  <si>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</si>
  <si>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</si>
  <si>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</si>
  <si>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</si>
  <si>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</si>
  <si>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</si>
  <si>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</si>
  <si>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</si>
  <si>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</si>
  <si>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</si>
  <si>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</si>
  <si>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</si>
  <si>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</si>
  <si>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</si>
  <si>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</si>
  <si>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</si>
  <si>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</si>
  <si>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</si>
  <si>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</si>
  <si>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</si>
  <si>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</si>
  <si>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</si>
  <si>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</si>
  <si>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</si>
  <si>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</si>
  <si>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</si>
  <si>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</si>
  <si>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</si>
  <si>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</si>
  <si>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</si>
  <si>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</si>
  <si>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</si>
  <si>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</si>
  <si>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</si>
  <si>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</si>
  <si>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</si>
  <si>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</si>
  <si>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</si>
  <si>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</si>
  <si>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</si>
  <si>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</si>
  <si>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</si>
  <si>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</si>
  <si>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</si>
  <si>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</si>
  <si>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</si>
  <si>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</si>
  <si>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</si>
  <si>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</si>
  <si>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</si>
  <si>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</si>
  <si>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</si>
  <si>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</si>
  <si>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</si>
  <si>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</si>
  <si>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</si>
  <si>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</si>
  <si>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</si>
  <si>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</si>
  <si>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</si>
  <si>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</si>
  <si>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</si>
  <si>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</si>
  <si>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</si>
  <si>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</si>
  <si>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</si>
  <si>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</si>
  <si>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</si>
  <si>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</si>
  <si>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</si>
  <si>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</si>
  <si>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</si>
  <si>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</si>
  <si>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</si>
  <si>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</si>
  <si>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</si>
  <si>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</si>
  <si>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</si>
  <si>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</si>
  <si>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</si>
  <si>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</si>
  <si>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</si>
  <si>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</si>
  <si>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</si>
  <si>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</si>
  <si>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</si>
  <si>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</si>
  <si>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</si>
  <si>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</si>
  <si>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</si>
  <si>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</si>
  <si>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</si>
  <si>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</si>
  <si>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</si>
  <si>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</si>
  <si>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</si>
  <si>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</si>
  <si>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</si>
  <si>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</si>
  <si>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</si>
  <si>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</si>
  <si>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</si>
  <si>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</si>
  <si>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</si>
  <si>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</si>
  <si>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</si>
  <si>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</si>
  <si>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</si>
  <si>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</si>
  <si>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</si>
  <si>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</si>
  <si>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</si>
  <si>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</si>
  <si>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</si>
  <si>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</si>
  <si>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</si>
  <si>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</si>
  <si>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</si>
  <si>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</si>
  <si>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</si>
  <si>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</si>
  <si>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</si>
  <si>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</si>
  <si>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</si>
  <si>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</si>
  <si>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</si>
  <si>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</si>
  <si>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</si>
  <si>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</si>
  <si>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</si>
  <si>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</si>
  <si>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</si>
  <si>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</si>
  <si>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</si>
  <si>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</si>
  <si>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</si>
  <si>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</si>
  <si>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</si>
  <si>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</si>
  <si>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</si>
  <si>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</si>
  <si>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</si>
  <si>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</si>
  <si>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</si>
  <si>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</si>
  <si>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</si>
  <si>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</si>
  <si>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</si>
  <si>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</si>
  <si>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</si>
  <si>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</si>
  <si>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</si>
  <si>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</si>
  <si>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</si>
  <si>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</si>
  <si>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</si>
  <si>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</si>
  <si>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</si>
  <si>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</si>
  <si>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</si>
  <si>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</si>
  <si>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</si>
  <si>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</si>
  <si>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</si>
  <si>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</si>
  <si>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</si>
  <si>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</si>
  <si>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</si>
  <si>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</si>
  <si>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</si>
  <si>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</si>
  <si>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</si>
  <si>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</si>
  <si>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</si>
  <si>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</si>
  <si>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</si>
  <si>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</si>
  <si>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</si>
  <si>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</si>
  <si>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</si>
  <si>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</si>
  <si>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</si>
  <si>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</si>
  <si>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</si>
  <si>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</si>
  <si>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</si>
  <si>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</si>
  <si>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</si>
  <si>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</si>
  <si>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</si>
  <si>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</si>
  <si>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</si>
  <si>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</si>
  <si>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</si>
  <si>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</si>
  <si>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</si>
  <si>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</si>
  <si>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</si>
  <si>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</si>
  <si>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</si>
  <si>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</si>
  <si>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</si>
  <si>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</si>
  <si>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</si>
  <si>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</si>
  <si>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</si>
  <si>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</si>
  <si>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</si>
  <si>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</si>
  <si>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</si>
  <si>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</si>
  <si>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</si>
  <si>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</si>
  <si>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</si>
  <si>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</si>
  <si>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</si>
  <si>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</si>
  <si>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</si>
  <si>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</si>
  <si>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</si>
  <si>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</si>
  <si>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</si>
  <si>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</si>
  <si>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</si>
  <si>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</si>
  <si>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</si>
  <si>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</si>
  <si>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</si>
  <si>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</si>
  <si>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</si>
  <si>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</si>
  <si>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</si>
  <si>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</si>
  <si>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</si>
  <si>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</si>
  <si>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</si>
  <si>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</si>
  <si>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</si>
  <si>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</si>
  <si>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</si>
  <si>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</si>
  <si>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</si>
  <si>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</si>
  <si>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</si>
  <si>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</si>
  <si>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</si>
  <si>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</si>
  <si>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</si>
  <si>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</si>
  <si>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</si>
  <si>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</si>
  <si>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</si>
  <si>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</si>
  <si>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</si>
  <si>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</si>
  <si>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</si>
  <si>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</si>
  <si>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</si>
  <si>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</si>
  <si>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</si>
  <si>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</si>
  <si>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</si>
  <si>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</si>
  <si>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</si>
  <si>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</si>
  <si>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</si>
  <si>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</si>
  <si>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</si>
  <si>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</si>
  <si>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</si>
  <si>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</si>
  <si>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</si>
  <si>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</si>
  <si>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</si>
  <si>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</si>
  <si>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</si>
  <si>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</si>
  <si>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</si>
  <si>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</si>
  <si>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</si>
  <si>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</si>
  <si>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</si>
  <si>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</si>
  <si>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</si>
  <si>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</si>
  <si>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</si>
  <si>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</si>
  <si>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</si>
  <si>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</si>
  <si>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</si>
  <si>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</si>
  <si>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</si>
  <si>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</si>
  <si>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</si>
  <si>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</si>
  <si>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</si>
  <si>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</si>
  <si>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</si>
  <si>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</si>
  <si>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</si>
  <si>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</si>
  <si>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</si>
  <si>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</si>
  <si>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</si>
  <si>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</si>
  <si>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</si>
  <si>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</si>
  <si>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</si>
  <si>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</si>
  <si>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</si>
  <si>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</si>
  <si>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</si>
  <si>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</si>
  <si>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</si>
  <si>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</si>
  <si>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</si>
  <si>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</si>
  <si>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</si>
  <si>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</si>
  <si>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</si>
  <si>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</si>
  <si>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</si>
  <si>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</si>
  <si>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</si>
  <si>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</si>
  <si>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</si>
  <si>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</si>
  <si>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</si>
  <si>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</si>
  <si>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</si>
  <si>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</si>
  <si>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</si>
  <si>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</si>
  <si>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</si>
  <si>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</si>
  <si>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</si>
  <si>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</si>
  <si>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</si>
  <si>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</si>
  <si>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</si>
  <si>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</si>
  <si>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</si>
  <si>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</si>
  <si>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</si>
  <si>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</si>
  <si>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</si>
  <si>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</si>
  <si>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</si>
  <si>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</si>
  <si>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</si>
  <si>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</si>
  <si>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</si>
  <si>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</si>
  <si>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</si>
  <si>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</si>
  <si>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</si>
  <si>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</si>
  <si>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</si>
  <si>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</si>
  <si>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</si>
  <si>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</si>
  <si>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</si>
  <si>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</si>
  <si>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</si>
  <si>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</si>
  <si>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</si>
  <si>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</si>
  <si>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</si>
  <si>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</si>
  <si>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</si>
  <si>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</si>
  <si>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</si>
  <si>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</si>
  <si>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</si>
  <si>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</si>
  <si>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</si>
  <si>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</si>
  <si>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</si>
  <si>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</si>
  <si>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</si>
  <si>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</si>
  <si>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</si>
  <si>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</si>
  <si>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</si>
  <si>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</si>
  <si>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</si>
  <si>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</si>
  <si>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</si>
  <si>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</si>
  <si>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</si>
  <si>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</si>
  <si>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</si>
  <si>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</si>
  <si>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</si>
  <si>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</si>
  <si>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</si>
  <si>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</si>
  <si>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</si>
  <si>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</si>
  <si>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</si>
  <si>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</si>
  <si>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</si>
  <si>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</si>
  <si>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</si>
  <si>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</si>
  <si>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</si>
  <si>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</si>
  <si>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</si>
  <si>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</si>
  <si>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</si>
  <si>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</si>
  <si>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</si>
  <si>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</si>
  <si>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</si>
  <si>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</si>
  <si>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</si>
  <si>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</si>
  <si>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</si>
  <si>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</si>
  <si>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</si>
  <si>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</si>
  <si>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</si>
  <si>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</si>
  <si>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</si>
  <si>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</si>
  <si>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</si>
  <si>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</si>
  <si>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</si>
  <si>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</si>
  <si>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</si>
  <si>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</si>
  <si>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</si>
  <si>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</si>
  <si>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</si>
  <si>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</si>
  <si>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</si>
  <si>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</si>
  <si>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</si>
  <si>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</si>
  <si>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</si>
  <si>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</si>
  <si>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</si>
  <si>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</si>
  <si>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</si>
  <si>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</si>
  <si>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</si>
  <si>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</si>
  <si>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</si>
  <si>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</si>
  <si>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</si>
  <si>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</si>
  <si>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</si>
  <si>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</si>
  <si>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</si>
  <si>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</si>
  <si>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</si>
  <si>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</si>
  <si>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</si>
  <si>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</si>
  <si>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</si>
  <si>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</si>
  <si>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</si>
  <si>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</si>
  <si>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</si>
  <si>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</si>
  <si>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</si>
  <si>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</si>
  <si>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</si>
  <si>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</si>
  <si>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</si>
  <si>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</si>
  <si>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</si>
  <si>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</si>
  <si>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</si>
  <si>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</si>
  <si>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</si>
  <si>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</si>
  <si>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</si>
  <si>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</si>
  <si>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</si>
  <si>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</si>
  <si>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</si>
  <si>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</si>
  <si>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</si>
  <si>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</si>
  <si>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</si>
  <si>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</si>
  <si>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</si>
  <si>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</si>
  <si>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</si>
  <si>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</si>
  <si>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</si>
  <si>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</si>
  <si>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</si>
  <si>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</si>
  <si>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</si>
  <si>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</si>
  <si>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</si>
  <si>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</si>
  <si>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</si>
  <si>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</si>
  <si>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</si>
  <si>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</si>
  <si>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</si>
  <si>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</si>
  <si>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</si>
  <si>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</si>
  <si>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</si>
  <si>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</si>
  <si>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</si>
  <si>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</si>
  <si>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</si>
  <si>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</si>
  <si>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</si>
  <si>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</si>
  <si>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</si>
  <si>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</si>
  <si>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</si>
  <si>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</si>
  <si>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</si>
  <si>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</si>
  <si>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</si>
  <si>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</si>
  <si>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</si>
  <si>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</si>
  <si>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</si>
  <si>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</si>
  <si>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</si>
  <si>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</si>
  <si>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</si>
  <si>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</si>
  <si>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</si>
  <si>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</si>
  <si>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</si>
  <si>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</si>
  <si>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</si>
  <si>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</si>
  <si>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</si>
  <si>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</si>
  <si>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</si>
  <si>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</si>
  <si>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</si>
  <si>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</si>
  <si>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</si>
  <si>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</si>
  <si>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</si>
  <si>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</si>
  <si>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</si>
  <si>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</si>
  <si>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</si>
  <si>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</si>
  <si>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</si>
  <si>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</si>
  <si>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</si>
  <si>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</si>
  <si>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</si>
  <si>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</si>
  <si>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</si>
  <si>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</si>
  <si>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</si>
  <si>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</si>
  <si>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</si>
  <si>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</si>
  <si>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</si>
  <si>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</si>
  <si>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</si>
  <si>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</si>
  <si>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</si>
  <si>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</si>
  <si>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</si>
  <si>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</si>
  <si>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</si>
  <si>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</si>
  <si>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</si>
  <si>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</si>
  <si>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</si>
  <si>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</si>
  <si>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</si>
  <si>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</si>
  <si>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</si>
  <si>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</si>
  <si>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</si>
  <si>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</si>
  <si>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</si>
  <si>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</si>
  <si>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</si>
  <si>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</si>
  <si>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</si>
  <si>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</si>
  <si>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</si>
  <si>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</si>
  <si>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</si>
  <si>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</si>
  <si>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</si>
  <si>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</si>
  <si>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</si>
  <si>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</si>
  <si>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</si>
  <si>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</si>
  <si>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</si>
  <si>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</si>
  <si>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</si>
  <si>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</si>
  <si>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</si>
  <si>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</si>
  <si>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</si>
  <si>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</si>
  <si>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</si>
  <si>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</si>
  <si>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</si>
  <si>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</si>
  <si>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</si>
  <si>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</si>
  <si>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</si>
  <si>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</si>
  <si>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</si>
  <si>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</si>
  <si>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</si>
  <si>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</si>
  <si>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</si>
  <si>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</si>
  <si>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</si>
  <si>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</si>
  <si>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</si>
  <si>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</si>
  <si>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</si>
  <si>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</si>
  <si>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</si>
  <si>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</si>
  <si>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</si>
  <si>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</si>
  <si>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</si>
  <si>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</si>
  <si>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</si>
  <si>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</si>
  <si>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</si>
  <si>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</si>
  <si>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</si>
  <si>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</si>
  <si>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</si>
  <si>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</si>
  <si>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</si>
  <si>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</si>
  <si>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</si>
  <si>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</si>
  <si>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</si>
  <si>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</si>
  <si>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</si>
  <si>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</si>
  <si>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</si>
  <si>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</si>
  <si>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</si>
  <si>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</si>
  <si>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</si>
  <si>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</si>
  <si>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</si>
  <si>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</si>
  <si>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</si>
  <si>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</si>
  <si>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</si>
  <si>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</si>
  <si>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</si>
  <si>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</si>
  <si>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</si>
  <si>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</si>
  <si>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</si>
  <si>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</si>
  <si>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</si>
  <si>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</si>
  <si>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</si>
  <si>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</si>
  <si>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</si>
  <si>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</si>
  <si>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</si>
  <si>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</si>
  <si>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</si>
  <si>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</si>
  <si>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</si>
  <si>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</si>
  <si>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</si>
  <si>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</si>
  <si>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</si>
  <si>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</si>
  <si>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</si>
  <si>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</si>
  <si>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</si>
  <si>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</si>
  <si>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</si>
  <si>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</si>
  <si>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</si>
  <si>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</si>
  <si>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</si>
  <si>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</si>
  <si>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</si>
  <si>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</si>
  <si>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</si>
  <si>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</si>
  <si>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</si>
  <si>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</si>
  <si>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</si>
  <si>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</si>
  <si>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</si>
  <si>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</si>
  <si>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</si>
  <si>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</si>
  <si>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</si>
  <si>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</si>
  <si>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</si>
  <si>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</si>
  <si>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</si>
  <si>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</si>
  <si>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</si>
  <si>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</si>
  <si>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</si>
  <si>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</si>
  <si>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</si>
  <si>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</si>
  <si>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</si>
  <si>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</si>
  <si>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</si>
  <si>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</si>
  <si>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</si>
  <si>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</si>
  <si>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</si>
  <si>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</si>
  <si>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</si>
  <si>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</si>
  <si>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</si>
  <si>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</si>
  <si>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</si>
  <si>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</si>
  <si>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</si>
  <si>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</si>
  <si>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</si>
  <si>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</si>
  <si>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</si>
  <si>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</si>
  <si>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</si>
  <si>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</si>
  <si>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</si>
  <si>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</si>
  <si>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</si>
  <si>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</si>
  <si>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</si>
  <si>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</si>
  <si>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</si>
  <si>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</si>
  <si>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</si>
  <si>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</si>
  <si>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</si>
  <si>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</si>
  <si>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</si>
  <si>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</si>
  <si>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</si>
  <si>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</si>
  <si>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</si>
  <si>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</si>
  <si>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</si>
  <si>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</si>
  <si>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</si>
  <si>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</si>
  <si>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</si>
  <si>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</si>
  <si>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</si>
  <si>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</si>
  <si>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</si>
  <si>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</si>
  <si>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</si>
  <si>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</si>
  <si>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</si>
  <si>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</si>
  <si>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</si>
  <si>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</si>
  <si>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</si>
  <si>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</si>
  <si>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</si>
  <si>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</si>
  <si>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</si>
  <si>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</si>
  <si>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</si>
  <si>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</si>
  <si>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</si>
  <si>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</si>
  <si>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</si>
  <si>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</si>
  <si>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</si>
  <si>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</si>
  <si>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</si>
  <si>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</si>
  <si>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</si>
  <si>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</si>
  <si>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</si>
  <si>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</si>
  <si>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</si>
  <si>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</si>
  <si>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</si>
  <si>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</si>
  <si>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</si>
  <si>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</si>
  <si>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</si>
  <si>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</si>
  <si>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</si>
  <si>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</si>
  <si>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</si>
  <si>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</si>
  <si>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</si>
  <si>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</si>
  <si>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</si>
  <si>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</si>
  <si>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</si>
  <si>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</si>
  <si>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</si>
  <si>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</si>
  <si>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</si>
  <si>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</si>
  <si>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</si>
  <si>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</si>
  <si>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</si>
  <si>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</si>
  <si>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</si>
  <si>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</si>
  <si>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</si>
  <si>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</si>
  <si>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</si>
  <si>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</si>
  <si>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</si>
  <si>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</si>
  <si>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</si>
  <si>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</si>
  <si>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</si>
  <si>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</si>
  <si>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</si>
  <si>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</si>
  <si>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</si>
  <si>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</si>
  <si>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</si>
  <si>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</si>
  <si>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</si>
  <si>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</si>
  <si>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</si>
  <si>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</si>
  <si>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</si>
  <si>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</si>
  <si>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</si>
  <si>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</si>
  <si>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</si>
  <si>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</si>
  <si>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</si>
  <si>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</si>
  <si>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</si>
  <si>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</si>
  <si>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</si>
  <si>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</si>
  <si>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</si>
  <si>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</si>
  <si>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</si>
  <si>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</si>
  <si>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</si>
  <si>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</si>
  <si>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</si>
  <si>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</si>
  <si>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</si>
  <si>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</si>
  <si>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</si>
  <si>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</si>
  <si>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</si>
  <si>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</si>
  <si>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</si>
  <si>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</si>
  <si>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</si>
  <si>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</si>
  <si>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</si>
  <si>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</si>
  <si>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</si>
  <si>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</si>
  <si>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</si>
  <si>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</si>
  <si>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</si>
  <si>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</si>
  <si>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</si>
  <si>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</si>
  <si>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</si>
  <si>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</si>
  <si>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</si>
  <si>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</si>
  <si>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</si>
  <si>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</si>
  <si>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</si>
  <si>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</si>
  <si>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</si>
  <si>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</si>
  <si>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</si>
  <si>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</si>
  <si>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</si>
  <si>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</si>
  <si>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</si>
  <si>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</si>
  <si>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</si>
  <si>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</si>
  <si>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</si>
  <si>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</si>
  <si>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</si>
  <si>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</si>
  <si>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</si>
  <si>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</si>
  <si>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</si>
  <si>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</si>
  <si>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</si>
  <si>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</si>
  <si>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</si>
  <si>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</si>
  <si>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</si>
  <si>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</si>
  <si>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</si>
  <si>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</si>
  <si>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</si>
  <si>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</si>
  <si>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</si>
  <si>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</si>
  <si>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</si>
  <si>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</si>
  <si>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</si>
  <si>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</si>
  <si>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</si>
  <si>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</si>
  <si>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</si>
  <si>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</si>
  <si>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</si>
  <si>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</si>
  <si>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</si>
  <si>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</si>
  <si>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</si>
  <si>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</si>
  <si>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</si>
  <si>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</si>
  <si>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</si>
  <si>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</si>
  <si>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</si>
  <si>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</si>
  <si>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</si>
  <si>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</si>
  <si>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</si>
  <si>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</si>
  <si>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</si>
  <si>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</si>
  <si>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</si>
  <si>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</si>
  <si>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</si>
  <si>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</si>
  <si>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</si>
  <si>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</si>
  <si>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</si>
  <si>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</si>
  <si>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</si>
  <si>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</si>
  <si>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</si>
  <si>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</si>
  <si>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</si>
  <si>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</si>
  <si>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</si>
  <si>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</si>
  <si>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</si>
  <si>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</si>
  <si>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</si>
  <si>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</si>
  <si>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</si>
  <si>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</si>
  <si>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</si>
  <si>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</si>
  <si>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</si>
  <si>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</si>
  <si>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</si>
  <si>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</si>
  <si>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</si>
  <si>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</si>
  <si>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</si>
  <si>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</si>
  <si>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</si>
  <si>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</si>
  <si>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</si>
  <si>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</si>
  <si>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</si>
  <si>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</si>
  <si>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</si>
  <si>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</si>
  <si>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</si>
  <si>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</si>
  <si>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</si>
  <si>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</si>
  <si>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</si>
  <si>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</si>
  <si>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</si>
  <si>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</si>
  <si>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</si>
  <si>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</si>
  <si>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</si>
  <si>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</si>
  <si>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</si>
  <si>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</si>
  <si>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</si>
  <si>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</si>
  <si>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</si>
  <si>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</si>
  <si>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</si>
  <si>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</si>
  <si>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</si>
  <si>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</si>
  <si>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</si>
  <si>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</si>
  <si>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</si>
  <si>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</si>
  <si>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</si>
  <si>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</si>
  <si>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</si>
  <si>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</si>
  <si>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</si>
  <si>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</si>
  <si>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</si>
  <si>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</si>
  <si>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</si>
  <si>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</si>
  <si>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</si>
  <si>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</si>
  <si>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</si>
  <si>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</si>
  <si>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</si>
  <si>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</si>
  <si>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</si>
  <si>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</si>
  <si>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</si>
  <si>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</si>
  <si>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</si>
  <si>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</si>
  <si>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</si>
  <si>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</si>
  <si>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</si>
  <si>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</si>
  <si>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</si>
  <si>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</si>
  <si>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</si>
  <si>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</si>
  <si>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</si>
  <si>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</si>
  <si>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</si>
  <si>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</si>
  <si>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</si>
  <si>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</si>
  <si>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</si>
  <si>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</si>
  <si>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</si>
  <si>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</si>
  <si>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</si>
  <si>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</si>
  <si>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</si>
  <si>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</si>
  <si>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</si>
  <si>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</si>
  <si>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</si>
  <si>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</si>
  <si>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</si>
  <si>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</si>
  <si>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</si>
  <si>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</si>
  <si>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</si>
  <si>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</si>
  <si>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</si>
  <si>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</si>
  <si>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</si>
  <si>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</si>
  <si>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</si>
  <si>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</si>
  <si>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</si>
  <si>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</si>
  <si>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</si>
  <si>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</si>
  <si>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</si>
  <si>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</si>
  <si>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</si>
  <si>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</si>
  <si>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</si>
  <si>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</si>
  <si>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</si>
  <si>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</si>
  <si>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</si>
  <si>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</si>
  <si>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</si>
  <si>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</si>
  <si>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</si>
  <si>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</si>
  <si>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</si>
  <si>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</si>
  <si>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</si>
  <si>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</si>
  <si>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</si>
  <si>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</si>
  <si>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</si>
  <si>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</si>
  <si>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</si>
  <si>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</si>
  <si>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</si>
  <si>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</si>
  <si>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</si>
  <si>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</si>
  <si>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</si>
  <si>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</si>
  <si>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</si>
  <si>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</si>
  <si>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</si>
  <si>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</si>
  <si>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</si>
  <si>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</si>
  <si>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</si>
  <si>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</si>
  <si>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</si>
  <si>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</si>
  <si>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</si>
  <si>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</si>
  <si>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</si>
  <si>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</si>
  <si>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</si>
  <si>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</si>
  <si>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</si>
  <si>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</si>
  <si>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</si>
  <si>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</si>
  <si>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</si>
  <si>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</si>
  <si>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</si>
  <si>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</si>
  <si>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</si>
  <si>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</si>
  <si>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</si>
  <si>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</si>
  <si>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</si>
  <si>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</si>
  <si>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</si>
  <si>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</si>
  <si>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</si>
  <si>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</si>
  <si>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</si>
  <si>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</si>
  <si>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</si>
  <si>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</si>
  <si>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</si>
  <si>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</si>
  <si>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</si>
  <si>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</si>
  <si>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</si>
  <si>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</si>
  <si>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</si>
  <si>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</si>
  <si>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</si>
  <si>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</si>
  <si>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</si>
  <si>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</si>
  <si>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</si>
  <si>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</si>
  <si>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</si>
  <si>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</si>
  <si>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</si>
  <si>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</si>
  <si>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</si>
  <si>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</si>
  <si>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</si>
  <si>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</si>
  <si>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</si>
  <si>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</si>
  <si>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</si>
  <si>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</si>
  <si>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</si>
  <si>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</si>
  <si>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</si>
  <si>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</si>
  <si>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</si>
  <si>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</si>
  <si>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</si>
  <si>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</si>
  <si>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</si>
  <si>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</si>
  <si>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</si>
  <si>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</si>
  <si>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</si>
  <si>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</si>
  <si>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</si>
  <si>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</si>
  <si>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</si>
  <si>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</si>
  <si>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</si>
  <si>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</si>
  <si>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</si>
  <si>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</si>
  <si>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</si>
  <si>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</si>
  <si>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</si>
  <si>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</si>
  <si>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</si>
  <si>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</si>
  <si>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</si>
  <si>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</si>
  <si>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</si>
  <si>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</si>
  <si>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</si>
  <si>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</si>
  <si>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</si>
  <si>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</si>
  <si>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</si>
  <si>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</si>
  <si>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</si>
  <si>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</si>
  <si>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</si>
  <si>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</si>
  <si>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</si>
  <si>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</si>
  <si>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</si>
  <si>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</si>
  <si>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</si>
  <si>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</si>
  <si>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</si>
  <si>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</si>
  <si>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</si>
  <si>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</si>
  <si>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</si>
  <si>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</si>
  <si>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</si>
  <si>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</si>
  <si>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</si>
  <si>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</si>
  <si>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</si>
  <si>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</si>
  <si>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</si>
  <si>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</si>
  <si>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</si>
  <si>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</si>
  <si>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</si>
  <si>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</si>
  <si>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</si>
  <si>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</si>
  <si>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</si>
  <si>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</si>
  <si>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</si>
  <si>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</si>
  <si>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</si>
  <si>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</si>
  <si>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</si>
  <si>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</si>
  <si>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</si>
  <si>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</si>
  <si>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</si>
  <si>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</si>
  <si>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</si>
  <si>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</si>
  <si>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</si>
  <si>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</si>
  <si>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</si>
  <si>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</si>
  <si>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</si>
  <si>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</si>
  <si>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</si>
  <si>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</si>
  <si>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</si>
  <si>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</si>
  <si>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</si>
  <si>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</si>
  <si>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</si>
  <si>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</si>
  <si>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</si>
  <si>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</si>
  <si>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</si>
  <si>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</si>
  <si>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</si>
  <si>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</si>
  <si>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</si>
  <si>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</si>
  <si>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</si>
  <si>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</si>
  <si>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</si>
  <si>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</si>
  <si>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</si>
  <si>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</si>
  <si>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</si>
  <si>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</si>
  <si>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</si>
  <si>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</si>
  <si>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</si>
  <si>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</si>
  <si>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</si>
  <si>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</si>
  <si>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</si>
  <si>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</si>
  <si>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</si>
  <si>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</si>
  <si>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</si>
  <si>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</si>
  <si>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</si>
  <si>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</si>
  <si>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</si>
  <si>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</si>
  <si>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</si>
  <si>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</si>
  <si>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</si>
  <si>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</si>
  <si>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</si>
  <si>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</si>
  <si>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</si>
  <si>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</si>
  <si>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</si>
  <si>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</si>
  <si>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</si>
  <si>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</si>
  <si>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</si>
  <si>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</si>
  <si>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</si>
  <si>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</si>
  <si>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</si>
  <si>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</si>
  <si>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</si>
  <si>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</si>
  <si>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</si>
  <si>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</si>
  <si>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</si>
  <si>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</si>
  <si>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</si>
  <si>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</si>
  <si>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</si>
  <si>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</si>
  <si>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</si>
  <si>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</si>
  <si>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</si>
  <si>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</si>
  <si>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</si>
  <si>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</si>
  <si>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</si>
  <si>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</si>
  <si>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</si>
  <si>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</si>
  <si>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</si>
  <si>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</si>
  <si>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</si>
  <si>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</si>
  <si>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</si>
  <si>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</si>
  <si>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</si>
  <si>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</si>
  <si>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</si>
  <si>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</si>
  <si>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</si>
  <si>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</si>
  <si>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</si>
  <si>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</si>
  <si>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</si>
  <si>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</si>
  <si>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</si>
  <si>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</si>
  <si>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</si>
  <si>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</si>
  <si>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</si>
  <si>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</si>
  <si>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</si>
  <si>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</si>
  <si>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</si>
  <si>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</si>
  <si>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</si>
  <si>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</si>
  <si>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</si>
  <si>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</si>
  <si>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</si>
  <si>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</si>
  <si>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</si>
  <si>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</si>
  <si>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</si>
  <si>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</si>
  <si>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</si>
  <si>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</si>
  <si>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</si>
  <si>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</si>
  <si>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</si>
  <si>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</si>
  <si>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</si>
  <si>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</si>
  <si>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</si>
  <si>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</si>
  <si>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</si>
  <si>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</si>
  <si>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</si>
  <si>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</si>
  <si>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</si>
  <si>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</si>
  <si>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</si>
  <si>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</si>
  <si>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</si>
  <si>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</si>
  <si>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</si>
  <si>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</si>
  <si>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</si>
  <si>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</si>
  <si>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</si>
  <si>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</si>
  <si>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</si>
  <si>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</si>
  <si>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</si>
  <si>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</si>
  <si>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</si>
  <si>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</si>
  <si>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</si>
  <si>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</si>
  <si>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</si>
  <si>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</si>
  <si>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</si>
  <si>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</si>
  <si>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</si>
  <si>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</si>
  <si>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</si>
  <si>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</si>
  <si>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</si>
  <si>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</si>
  <si>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</si>
  <si>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</si>
  <si>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</si>
  <si>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</si>
  <si>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</si>
  <si>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</si>
  <si>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</si>
  <si>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</si>
  <si>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</si>
  <si>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</si>
  <si>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</si>
  <si>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</si>
  <si>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</si>
  <si>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</si>
  <si>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</si>
  <si>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</si>
  <si>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</si>
  <si>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</si>
  <si>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</si>
  <si>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</si>
  <si>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</si>
  <si>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</si>
  <si>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</si>
  <si>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</si>
  <si>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</si>
  <si>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</si>
  <si>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</si>
  <si>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</si>
  <si>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</si>
  <si>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</si>
  <si>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</si>
  <si>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</si>
  <si>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</si>
  <si>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</si>
  <si>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</si>
  <si>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</si>
  <si>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</si>
  <si>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</si>
  <si>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</si>
  <si>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</si>
  <si>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</si>
  <si>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</si>
  <si>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</si>
  <si>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</si>
  <si>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</si>
  <si>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</si>
  <si>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</si>
  <si>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</si>
  <si>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</si>
  <si>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</si>
  <si>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</si>
  <si>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</si>
  <si>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</si>
  <si>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</si>
  <si>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</si>
  <si>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</si>
  <si>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</si>
  <si>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</si>
  <si>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</si>
  <si>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</si>
  <si>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</si>
  <si>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</si>
  <si>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</si>
  <si>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</si>
  <si>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</si>
  <si>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</si>
  <si>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</si>
  <si>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</si>
  <si>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</si>
  <si>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</si>
  <si>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</si>
  <si>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</si>
  <si>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</si>
  <si>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</si>
  <si>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</si>
  <si>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</si>
  <si>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</si>
  <si>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</si>
  <si>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</si>
  <si>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</si>
  <si>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</si>
  <si>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</si>
  <si>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</si>
  <si>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</si>
  <si>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</si>
  <si>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</si>
  <si>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</si>
  <si>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</si>
  <si>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</si>
  <si>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</si>
  <si>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</si>
  <si>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</si>
  <si>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</si>
  <si>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</si>
  <si>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</si>
  <si>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</si>
  <si>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</si>
  <si>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</si>
  <si>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</si>
  <si>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</si>
  <si>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</si>
  <si>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</si>
  <si>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</si>
  <si>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</si>
  <si>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</si>
  <si>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</si>
  <si>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</si>
  <si>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</si>
  <si>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</si>
  <si>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</si>
  <si>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</si>
  <si>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</si>
  <si>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</si>
  <si>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</si>
  <si>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</si>
  <si>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</si>
  <si>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</si>
  <si>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</si>
  <si>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</si>
  <si>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</si>
  <si>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</si>
  <si>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</si>
  <si>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</si>
  <si>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</si>
  <si>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</si>
  <si>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</si>
  <si>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</si>
  <si>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</si>
  <si>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</si>
  <si>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</si>
  <si>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</si>
  <si>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</si>
  <si>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</si>
  <si>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</si>
  <si>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</si>
  <si>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</si>
  <si>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</si>
  <si>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</si>
  <si>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</si>
  <si>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</si>
  <si>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</si>
  <si>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</si>
  <si>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</si>
  <si>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</si>
  <si>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</si>
  <si>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</si>
  <si>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</si>
  <si>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</si>
  <si>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</si>
  <si>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</si>
  <si>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</si>
  <si>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</si>
  <si>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</si>
  <si>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</si>
  <si>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</si>
  <si>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</si>
  <si>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</si>
  <si>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</si>
  <si>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</si>
  <si>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</si>
  <si>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</si>
  <si>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</si>
  <si>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</si>
  <si>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</si>
  <si>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</si>
  <si>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</si>
  <si>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</si>
  <si>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</si>
  <si>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</si>
  <si>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</si>
  <si>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</si>
  <si>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</si>
  <si>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</si>
  <si>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</si>
  <si>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</si>
  <si>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</si>
  <si>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</si>
  <si>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</si>
  <si>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</si>
  <si>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</si>
  <si>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</si>
  <si>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</si>
  <si>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</si>
  <si>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</si>
  <si>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</si>
  <si>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</si>
  <si>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</si>
  <si>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</si>
  <si>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</si>
  <si>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</si>
  <si>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</si>
  <si>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</si>
  <si>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</si>
  <si>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</si>
  <si>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</si>
  <si>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</si>
  <si>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</si>
  <si>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</si>
  <si>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</si>
  <si>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</si>
  <si>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</si>
  <si>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</si>
  <si>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</si>
  <si>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</si>
  <si>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</si>
  <si>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</si>
  <si>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</si>
  <si>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</si>
  <si>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</si>
  <si>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</si>
  <si>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</si>
  <si>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</si>
  <si>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</si>
  <si>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</si>
  <si>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</si>
  <si>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</si>
  <si>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</si>
  <si>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</si>
  <si>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</si>
  <si>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</si>
  <si>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</si>
  <si>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</si>
  <si>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</si>
  <si>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</si>
  <si>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</si>
  <si>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</si>
  <si>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</si>
  <si>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</si>
  <si>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</si>
  <si>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</si>
  <si>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</si>
  <si>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</si>
  <si>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</si>
  <si>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</si>
  <si>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</si>
  <si>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</si>
  <si>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</si>
  <si>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</si>
  <si>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</si>
  <si>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</si>
  <si>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</si>
  <si>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</si>
  <si>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</si>
  <si>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</si>
  <si>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</si>
  <si>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</si>
  <si>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</si>
  <si>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</si>
  <si>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</si>
  <si>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</si>
  <si>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</si>
  <si>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</si>
  <si>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</si>
  <si>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</si>
  <si>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</si>
  <si>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</si>
  <si>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</si>
  <si>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</si>
  <si>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</si>
  <si>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</si>
  <si>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</si>
  <si>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</si>
  <si>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</si>
  <si>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</si>
  <si>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</si>
  <si>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</si>
  <si>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</si>
  <si>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</si>
  <si>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</si>
  <si>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</si>
  <si>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</si>
  <si>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</si>
  <si>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</si>
  <si>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</si>
  <si>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</si>
  <si>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</si>
  <si>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</si>
  <si>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</si>
  <si>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</si>
  <si>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</si>
  <si>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</si>
  <si>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</si>
  <si>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</si>
  <si>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</si>
  <si>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</si>
  <si>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</si>
  <si>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</si>
  <si>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</si>
  <si>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</si>
  <si>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</si>
  <si>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</si>
  <si>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</si>
  <si>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</si>
  <si>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</si>
  <si>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</si>
  <si>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</si>
  <si>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</si>
  <si>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</si>
  <si>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</si>
  <si>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</si>
  <si>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</si>
  <si>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</si>
  <si>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</si>
  <si>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</si>
  <si>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</si>
  <si>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</si>
  <si>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</si>
  <si>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</si>
  <si>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</si>
  <si>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</si>
  <si>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</si>
  <si>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</si>
  <si>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</si>
  <si>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</si>
  <si>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</si>
  <si>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</si>
  <si>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</si>
  <si>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</si>
  <si>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</si>
  <si>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</si>
  <si>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</si>
  <si>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</si>
  <si>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</si>
  <si>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</si>
  <si>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</si>
  <si>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</si>
  <si>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</si>
  <si>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</si>
  <si>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</si>
  <si>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</si>
  <si>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</si>
  <si>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</si>
  <si>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</si>
  <si>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</si>
  <si>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</si>
  <si>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</si>
  <si>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</si>
  <si>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</si>
  <si>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</si>
  <si>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</si>
  <si>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</si>
  <si>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</si>
  <si>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</si>
  <si>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</si>
  <si>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</si>
  <si>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</si>
  <si>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</si>
  <si>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</si>
  <si>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</si>
  <si>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</si>
  <si>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</si>
  <si>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</si>
  <si>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</si>
  <si>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</si>
  <si>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</si>
  <si>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</si>
  <si>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</si>
  <si>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</si>
  <si>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</si>
  <si>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</si>
  <si>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</si>
  <si>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</si>
  <si>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</si>
  <si>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</si>
  <si>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</si>
  <si>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</si>
  <si>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</si>
  <si>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</si>
  <si>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</si>
  <si>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</si>
  <si>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</si>
  <si>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</si>
  <si>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</si>
  <si>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</si>
  <si>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</si>
  <si>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</si>
  <si>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</si>
  <si>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</si>
  <si>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</si>
  <si>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</si>
  <si>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</si>
  <si>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</si>
  <si>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</si>
  <si>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</si>
  <si>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</si>
  <si>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</si>
  <si>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</si>
  <si>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</si>
  <si>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</si>
  <si>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</si>
  <si>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</si>
  <si>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</si>
  <si>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</si>
  <si>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</si>
  <si>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</si>
  <si>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</si>
  <si>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</si>
  <si>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</si>
  <si>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</si>
  <si>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</si>
  <si>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</si>
  <si>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</si>
  <si>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</si>
  <si>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</si>
  <si>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</si>
  <si>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</si>
  <si>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</si>
  <si>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</si>
  <si>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</si>
  <si>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</si>
  <si>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</si>
  <si>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</si>
  <si>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</si>
  <si>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</si>
  <si>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</si>
  <si>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</si>
  <si>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</si>
  <si>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</si>
  <si>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</si>
  <si>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</si>
  <si>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</si>
  <si>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</si>
  <si>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</si>
  <si>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</si>
  <si>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</si>
  <si>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</si>
  <si>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</si>
  <si>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</si>
  <si>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</si>
  <si>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</si>
  <si>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</si>
  <si>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</si>
  <si>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</si>
  <si>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</si>
  <si>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</si>
  <si>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</si>
  <si>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</si>
  <si>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</si>
  <si>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</si>
  <si>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</si>
  <si>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</si>
  <si>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</si>
  <si>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</si>
  <si>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</si>
  <si>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</si>
  <si>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</si>
  <si>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</si>
  <si>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</si>
  <si>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</si>
  <si>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</si>
  <si>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</si>
  <si>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</si>
  <si>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</si>
  <si>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</si>
  <si>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</si>
  <si>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</si>
  <si>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</si>
  <si>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</si>
  <si>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</si>
  <si>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</si>
  <si>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</si>
  <si>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</si>
  <si>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</si>
  <si>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</si>
  <si>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</si>
  <si>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</si>
  <si>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</si>
  <si>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</si>
  <si>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</si>
  <si>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</si>
  <si>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</si>
  <si>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</si>
  <si>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</si>
  <si>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</si>
  <si>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</si>
  <si>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</si>
  <si>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</si>
  <si>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</si>
  <si>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</si>
  <si>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</si>
  <si>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</si>
  <si>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</si>
  <si>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</si>
  <si>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</si>
  <si>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</si>
  <si>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</si>
  <si>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</si>
  <si>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</si>
  <si>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</si>
  <si>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</si>
  <si>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</si>
  <si>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</si>
  <si>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</si>
  <si>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</si>
  <si>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</si>
  <si>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</si>
  <si>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</si>
  <si>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</si>
  <si>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</si>
  <si>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</si>
  <si>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</si>
  <si>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</si>
  <si>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</si>
  <si>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</si>
  <si>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</si>
  <si>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</si>
  <si>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</si>
  <si>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</si>
  <si>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</si>
  <si>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</si>
  <si>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</si>
  <si>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</si>
  <si>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</si>
  <si>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</si>
  <si>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</si>
  <si>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</si>
  <si>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</si>
  <si>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</si>
  <si>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</si>
  <si>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</si>
  <si>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</si>
  <si>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</si>
  <si>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</si>
  <si>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</si>
  <si>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</si>
  <si>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</si>
  <si>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</si>
  <si>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</si>
  <si>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</si>
  <si>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</si>
  <si>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</si>
  <si>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</si>
  <si>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</si>
  <si>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</si>
  <si>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</si>
  <si>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</si>
  <si>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</si>
  <si>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</si>
  <si>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</si>
  <si>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</si>
  <si>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</si>
  <si>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</si>
  <si>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</si>
  <si>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</si>
  <si>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</si>
  <si>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</si>
  <si>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</si>
  <si>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</si>
  <si>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</si>
  <si>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</si>
  <si>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</si>
  <si>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</si>
  <si>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</si>
  <si>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</si>
  <si>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</si>
  <si>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</si>
  <si>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</si>
  <si>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</si>
  <si>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</si>
  <si>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</si>
  <si>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</si>
  <si>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</si>
  <si>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</si>
  <si>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</si>
  <si>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</si>
  <si>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</si>
  <si>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</si>
  <si>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</si>
  <si>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</si>
  <si>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</si>
  <si>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</si>
  <si>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</si>
  <si>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</si>
  <si>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</si>
  <si>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</si>
  <si>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</si>
  <si>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</si>
  <si>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</si>
  <si>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</si>
  <si>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</si>
  <si>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</si>
  <si>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</si>
  <si>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</si>
  <si>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</si>
  <si>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</si>
  <si>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</si>
  <si>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</si>
  <si>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</si>
  <si>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</si>
  <si>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</si>
  <si>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</si>
  <si>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</si>
  <si>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</si>
  <si>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</si>
  <si>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</si>
  <si>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</si>
  <si>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</si>
  <si>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</si>
  <si>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</si>
  <si>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</si>
  <si>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</si>
  <si>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</si>
  <si>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</si>
  <si>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</si>
  <si>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</si>
  <si>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</si>
  <si>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</si>
  <si>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</si>
  <si>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</si>
  <si>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</si>
  <si>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</si>
  <si>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</si>
  <si>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</si>
  <si>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</si>
  <si>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</si>
  <si>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</si>
  <si>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</si>
  <si>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</si>
  <si>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</si>
  <si>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</si>
  <si>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</si>
  <si>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</si>
  <si>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</si>
  <si>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</si>
  <si>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</si>
  <si>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</si>
  <si>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</si>
  <si>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</si>
  <si>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</si>
  <si>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</si>
  <si>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</si>
  <si>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</si>
  <si>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</si>
  <si>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</si>
  <si>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</si>
  <si>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</si>
  <si>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</si>
  <si>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</si>
  <si>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</si>
  <si>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</si>
  <si>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</si>
  <si>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</si>
  <si>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</si>
  <si>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</si>
  <si>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</si>
  <si>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</si>
  <si>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</si>
  <si>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</si>
  <si>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</si>
  <si>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</si>
  <si>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</si>
  <si>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</si>
  <si>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</si>
  <si>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</si>
  <si>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</si>
  <si>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</si>
  <si>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</si>
  <si>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</si>
  <si>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</si>
  <si>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</si>
  <si>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</si>
  <si>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</si>
  <si>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</si>
  <si>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</si>
  <si>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</si>
  <si>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</si>
  <si>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</si>
  <si>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</si>
  <si>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</si>
  <si>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</si>
  <si>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</si>
  <si>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</si>
  <si>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</si>
  <si>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</si>
  <si>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</si>
  <si>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</si>
  <si>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</si>
  <si>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</si>
  <si>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</si>
  <si>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</si>
  <si>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</si>
  <si>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</si>
  <si>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</si>
  <si>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</si>
  <si>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</si>
  <si>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</si>
  <si>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</si>
  <si>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</si>
  <si>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</si>
  <si>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</si>
  <si>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</si>
  <si>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</si>
  <si>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</si>
  <si>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</si>
  <si>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</si>
  <si>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</si>
  <si>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</si>
  <si>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</si>
  <si>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</si>
  <si>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</si>
  <si>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</si>
  <si>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</si>
  <si>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</si>
  <si>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</si>
  <si>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</si>
  <si>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</si>
  <si>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</si>
  <si>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</si>
  <si>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</si>
  <si>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</si>
  <si>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</si>
  <si>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</si>
  <si>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</si>
  <si>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</si>
  <si>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</si>
  <si>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</si>
  <si>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</si>
  <si>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</si>
  <si>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</si>
  <si>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</si>
  <si>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</si>
  <si>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</si>
  <si>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</si>
  <si>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</si>
  <si>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</si>
  <si>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</si>
  <si>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</si>
  <si>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</si>
  <si>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</si>
  <si>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</si>
  <si>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</si>
  <si>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</si>
  <si>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</si>
  <si>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</si>
  <si>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</si>
  <si>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</si>
  <si>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</si>
  <si>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</si>
  <si>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</si>
  <si>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</si>
  <si>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</si>
  <si>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</si>
  <si>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</si>
  <si>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</si>
  <si>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</si>
  <si>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</si>
  <si>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</si>
  <si>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</si>
  <si>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</si>
  <si>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</si>
  <si>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</si>
  <si>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</si>
  <si>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</si>
  <si>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</si>
  <si>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</si>
  <si>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</si>
  <si>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</si>
  <si>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</si>
  <si>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</si>
  <si>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</si>
  <si>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</si>
  <si>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</si>
  <si>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</si>
  <si>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</si>
  <si>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</si>
  <si>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</si>
  <si>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</si>
  <si>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</si>
  <si>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</si>
  <si>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</si>
  <si>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</si>
  <si>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</si>
  <si>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</si>
  <si>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</si>
  <si>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</si>
  <si>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</si>
  <si>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</si>
  <si>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</si>
  <si>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</si>
  <si>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</si>
  <si>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</si>
  <si>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</si>
  <si>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</si>
  <si>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</si>
  <si>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</si>
  <si>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</si>
  <si>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</si>
  <si>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</si>
  <si>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</si>
  <si>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</si>
  <si>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</si>
  <si>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</si>
  <si>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</si>
  <si>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</si>
  <si>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</si>
  <si>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</si>
  <si>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</si>
  <si>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</si>
  <si>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</si>
  <si>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</si>
  <si>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</si>
  <si>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</si>
  <si>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</si>
  <si>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</si>
  <si>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</si>
  <si>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</si>
  <si>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</si>
  <si>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</si>
  <si>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</si>
  <si>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</si>
  <si>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</si>
  <si>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</si>
  <si>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</si>
  <si>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</si>
  <si>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</si>
  <si>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</si>
  <si>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</si>
  <si>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</si>
  <si>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</si>
  <si>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</si>
  <si>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</si>
  <si>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</si>
  <si>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</si>
  <si>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</si>
  <si>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</si>
  <si>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</si>
  <si>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</si>
  <si>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</si>
  <si>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</si>
  <si>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</si>
  <si>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</si>
  <si>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</si>
  <si>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</si>
  <si>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</si>
  <si>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</si>
  <si>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</si>
  <si>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</si>
  <si>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</si>
  <si>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</si>
  <si>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</si>
  <si>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</si>
  <si>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</si>
  <si>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</si>
  <si>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</si>
  <si>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</si>
  <si>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</si>
  <si>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</si>
  <si>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</si>
  <si>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</si>
  <si>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</si>
  <si>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</si>
  <si>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</si>
  <si>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</si>
  <si>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</si>
  <si>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</si>
  <si>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</si>
  <si>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</si>
  <si>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</si>
  <si>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</si>
  <si>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</si>
  <si>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</si>
  <si>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</si>
  <si>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</si>
  <si>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</si>
  <si>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</si>
  <si>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</si>
  <si>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</si>
  <si>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</si>
  <si>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</si>
  <si>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</si>
  <si>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</si>
  <si>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</si>
  <si>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</si>
  <si>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</si>
  <si>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</si>
  <si>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</si>
  <si>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</si>
  <si>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</si>
  <si>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</si>
  <si>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</si>
  <si>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</si>
  <si>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</si>
  <si>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</si>
  <si>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</si>
  <si>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</si>
  <si>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</si>
  <si>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</si>
  <si>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</si>
  <si>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</si>
  <si>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</si>
  <si>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</si>
  <si>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</si>
  <si>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</si>
  <si>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</si>
  <si>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</si>
  <si>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</si>
  <si>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</si>
  <si>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</si>
  <si>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</si>
  <si>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</si>
  <si>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</si>
  <si>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</si>
  <si>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</si>
  <si>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</si>
  <si>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</si>
  <si>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</si>
  <si>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</si>
  <si>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</si>
  <si>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</si>
  <si>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</si>
  <si>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</si>
  <si>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</si>
  <si>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</si>
  <si>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</si>
  <si>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</si>
  <si>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</si>
  <si>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</si>
  <si>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</si>
  <si>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</si>
  <si>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</si>
  <si>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</si>
  <si>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</si>
  <si>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</si>
  <si>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</si>
  <si>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</si>
  <si>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</si>
  <si>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</si>
  <si>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</si>
  <si>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</si>
  <si>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</si>
  <si>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</si>
  <si>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</si>
  <si>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</si>
  <si>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</si>
  <si>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</si>
  <si>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</si>
  <si>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</si>
  <si>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</si>
  <si>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</si>
  <si>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</si>
  <si>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</si>
  <si>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</si>
  <si>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</si>
  <si>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</si>
  <si>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</si>
  <si>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</si>
  <si>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</si>
  <si>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</si>
  <si>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</si>
  <si>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</si>
  <si>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</si>
  <si>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</si>
  <si>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</si>
  <si>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</si>
  <si>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</si>
  <si>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</si>
  <si>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</si>
  <si>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</si>
  <si>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</si>
  <si>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</si>
  <si>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</si>
  <si>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</si>
  <si>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</si>
  <si>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</si>
  <si>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</si>
  <si>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</si>
  <si>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</si>
  <si>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</si>
  <si>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</si>
  <si>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</si>
  <si>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</si>
  <si>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</si>
  <si>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</si>
  <si>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</si>
  <si>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</si>
  <si>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</si>
  <si>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</si>
  <si>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</si>
  <si>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</si>
  <si>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</si>
  <si>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</si>
  <si>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</si>
  <si>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</si>
  <si>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</si>
  <si>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</si>
  <si>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</si>
  <si>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</si>
  <si>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</si>
  <si>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</si>
  <si>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</si>
  <si>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</si>
  <si>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</si>
  <si>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</si>
  <si>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</si>
  <si>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</si>
  <si>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</si>
  <si>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</si>
  <si>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</si>
  <si>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</si>
  <si>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</si>
  <si>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</si>
  <si>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</si>
  <si>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</si>
  <si>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</si>
  <si>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</si>
  <si>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</si>
  <si>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</si>
  <si>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</si>
  <si>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</si>
  <si>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</si>
  <si>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</si>
  <si>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</si>
  <si>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</si>
  <si>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</si>
  <si>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</si>
  <si>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</si>
  <si>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</si>
  <si>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</si>
  <si>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</si>
  <si>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</si>
  <si>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</si>
  <si>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</si>
  <si>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</si>
  <si>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</si>
  <si>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</si>
  <si>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</si>
  <si>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</si>
  <si>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</si>
  <si>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</si>
  <si>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</si>
  <si>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</si>
  <si>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</si>
  <si>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</si>
  <si>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</si>
  <si>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</si>
  <si>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</si>
  <si>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</si>
  <si>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</si>
  <si>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</si>
  <si>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</si>
  <si>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</si>
  <si>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</si>
  <si>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</si>
  <si>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</si>
  <si>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</si>
  <si>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</si>
  <si>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</si>
  <si>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</si>
  <si>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</si>
  <si>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</si>
  <si>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</si>
  <si>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</si>
  <si>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</si>
  <si>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</si>
  <si>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</si>
  <si>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</si>
  <si>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</si>
  <si>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</si>
  <si>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</si>
  <si>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</si>
  <si>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</si>
  <si>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</si>
  <si>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</si>
  <si>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</si>
  <si>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</si>
  <si>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</si>
  <si>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</si>
  <si>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</si>
  <si>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</si>
  <si>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</si>
  <si>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</si>
  <si>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</si>
  <si>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</si>
  <si>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</si>
  <si>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</si>
  <si>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</si>
  <si>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</si>
  <si>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</si>
  <si>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</si>
  <si>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</si>
  <si>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</si>
  <si>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</si>
  <si>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</si>
  <si>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</si>
  <si>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</si>
  <si>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</si>
  <si>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</si>
  <si>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</si>
  <si>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</si>
  <si>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</si>
  <si>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</si>
  <si>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</si>
  <si>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</si>
  <si>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</si>
  <si>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</si>
  <si>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</si>
  <si>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</si>
  <si>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</si>
  <si>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</si>
  <si>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</si>
  <si>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</si>
  <si>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</si>
  <si>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</si>
  <si>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</si>
  <si>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</si>
  <si>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</si>
  <si>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</si>
  <si>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</si>
  <si>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</si>
  <si>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</si>
  <si>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</si>
  <si>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</si>
  <si>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</si>
  <si>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</si>
  <si>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</si>
  <si>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</si>
  <si>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</si>
  <si>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</si>
  <si>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</si>
  <si>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</si>
  <si>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</si>
  <si>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</si>
  <si>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</si>
  <si>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</si>
  <si>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</si>
  <si>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</si>
  <si>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</si>
  <si>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</si>
  <si>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</si>
  <si>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</si>
  <si>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</si>
  <si>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</si>
  <si>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</si>
  <si>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</si>
  <si>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</si>
  <si>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</si>
  <si>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</si>
  <si>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</si>
  <si>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</si>
  <si>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</si>
  <si>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</si>
  <si>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</si>
  <si>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</si>
  <si>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</si>
  <si>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</si>
  <si>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</si>
  <si>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</si>
  <si>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</si>
  <si>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</si>
  <si>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</si>
  <si>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</si>
  <si>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</si>
  <si>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</si>
  <si>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</si>
  <si>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</si>
  <si>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</si>
  <si>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</si>
  <si>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</si>
  <si>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</si>
  <si>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</si>
  <si>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</si>
  <si>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</si>
  <si>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</si>
  <si>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</si>
  <si>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</si>
  <si>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</si>
  <si>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</si>
  <si>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</si>
  <si>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</si>
  <si>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</si>
  <si>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</si>
  <si>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</si>
  <si>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</si>
  <si>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</si>
  <si>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</si>
  <si>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</si>
  <si>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</si>
  <si>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</si>
  <si>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</si>
  <si>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</si>
  <si>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</si>
  <si>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</si>
  <si>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</si>
  <si>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</si>
  <si>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</si>
  <si>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</si>
  <si>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</si>
  <si>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</si>
  <si>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</si>
  <si>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</si>
  <si>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</si>
  <si>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</si>
  <si>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</si>
  <si>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</si>
  <si>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</si>
  <si>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</si>
  <si>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</si>
  <si>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</si>
  <si>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</si>
  <si>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</si>
  <si>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</si>
  <si>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</si>
  <si>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</si>
  <si>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</si>
  <si>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</si>
  <si>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</si>
  <si>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</si>
  <si>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</si>
  <si>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</si>
  <si>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</si>
  <si>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</si>
  <si>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</si>
  <si>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</si>
  <si>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</si>
  <si>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</si>
  <si>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</si>
  <si>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</si>
  <si>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</si>
  <si>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</si>
  <si>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</si>
  <si>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</si>
  <si>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</si>
  <si>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</si>
  <si>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</si>
  <si>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</si>
  <si>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</si>
  <si>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</si>
  <si>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</si>
  <si>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</si>
  <si>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</si>
  <si>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</si>
  <si>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</si>
  <si>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</si>
  <si>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</si>
  <si>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</si>
  <si>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</si>
  <si>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</si>
  <si>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</si>
  <si>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</si>
  <si>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</si>
  <si>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</si>
  <si>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</si>
  <si>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</si>
  <si>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</si>
  <si>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</si>
  <si>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</si>
  <si>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</si>
  <si>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</si>
  <si>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</si>
  <si>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</si>
  <si>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</si>
  <si>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</si>
  <si>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</si>
  <si>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</si>
  <si>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</si>
  <si>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</si>
  <si>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</si>
  <si>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</si>
  <si>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</si>
  <si>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</si>
  <si>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</si>
  <si>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</si>
  <si>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</si>
  <si>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</si>
  <si>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</si>
  <si>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</si>
  <si>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</si>
  <si>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</si>
  <si>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</si>
  <si>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</si>
  <si>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</si>
  <si>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</si>
  <si>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</si>
  <si>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</si>
  <si>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</si>
  <si>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</si>
  <si>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</si>
  <si>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</si>
  <si>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</si>
  <si>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</si>
  <si>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</si>
  <si>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</si>
  <si>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</si>
  <si>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</si>
  <si>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</si>
  <si>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</si>
  <si>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</si>
  <si>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</si>
  <si>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</si>
  <si>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</si>
  <si>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</si>
  <si>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</si>
  <si>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</si>
  <si>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</si>
  <si>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</si>
  <si>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</si>
  <si>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</si>
  <si>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</si>
  <si>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</si>
  <si>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</si>
  <si>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</si>
  <si>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</si>
  <si>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</si>
  <si>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</si>
  <si>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</si>
  <si>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</si>
  <si>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</si>
  <si>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</si>
  <si>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</si>
  <si>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</si>
  <si>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</si>
  <si>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</si>
  <si>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</si>
  <si>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</si>
  <si>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</si>
  <si>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</si>
  <si>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</si>
  <si>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</si>
  <si>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</si>
  <si>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</si>
  <si>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</si>
  <si>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</si>
  <si>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</si>
  <si>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</si>
  <si>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</si>
  <si>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</si>
  <si>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</si>
  <si>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</si>
  <si>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</si>
  <si>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</si>
  <si>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</si>
  <si>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</si>
  <si>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</si>
  <si>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</si>
  <si>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</si>
  <si>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</si>
  <si>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</si>
  <si>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</si>
  <si>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</si>
  <si>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</si>
  <si>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</si>
  <si>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</si>
  <si>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</si>
  <si>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</si>
  <si>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</si>
  <si>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</si>
  <si>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</si>
  <si>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</si>
  <si>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</si>
  <si>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</si>
  <si>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</si>
  <si>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</si>
  <si>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</si>
  <si>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</si>
  <si>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</si>
  <si>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</si>
  <si>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</si>
  <si>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</si>
  <si>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</si>
  <si>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</si>
  <si>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</si>
  <si>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</si>
  <si>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</si>
  <si>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</si>
  <si>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</si>
  <si>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</si>
  <si>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</si>
  <si>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</si>
  <si>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</si>
  <si>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</si>
  <si>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</si>
  <si>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</si>
  <si>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</si>
  <si>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</si>
  <si>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</si>
  <si>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</si>
  <si>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</si>
  <si>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</si>
  <si>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</si>
  <si>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</si>
  <si>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</si>
  <si>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</si>
  <si>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</si>
  <si>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</si>
  <si>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</si>
  <si>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</si>
  <si>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</si>
  <si>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</si>
  <si>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</si>
  <si>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</si>
  <si>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</si>
  <si>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</si>
  <si>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</si>
  <si>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</si>
  <si>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</si>
  <si>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</si>
  <si>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</si>
  <si>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</si>
  <si>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</si>
  <si>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</si>
  <si>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</si>
  <si>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</si>
  <si>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</si>
  <si>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</si>
  <si>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</si>
  <si>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</si>
  <si>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</si>
  <si>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</si>
  <si>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</si>
  <si>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</si>
  <si>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</si>
  <si>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</si>
  <si>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</si>
  <si>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</si>
  <si>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</si>
  <si>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</si>
  <si>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</si>
  <si>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</si>
  <si>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</si>
  <si>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</si>
  <si>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</si>
  <si>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</si>
  <si>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</si>
  <si>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</si>
  <si>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</si>
  <si>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</si>
  <si>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</si>
  <si>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</si>
  <si>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</si>
  <si>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</si>
  <si>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</si>
  <si>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</si>
  <si>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</si>
  <si>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</si>
  <si>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</si>
  <si>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</si>
  <si>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</si>
  <si>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</si>
  <si>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</si>
  <si>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</si>
  <si>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</si>
  <si>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</si>
  <si>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</si>
  <si>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</si>
  <si>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</si>
  <si>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</si>
  <si>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</si>
  <si>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</si>
  <si>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</si>
  <si>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</si>
  <si>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</si>
  <si>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</si>
  <si>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</si>
  <si>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</si>
  <si>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</si>
  <si>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</si>
  <si>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</si>
  <si>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</si>
  <si>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</si>
  <si>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</si>
  <si>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</si>
  <si>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</si>
  <si>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</si>
  <si>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</si>
  <si>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</si>
  <si>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</si>
  <si>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</si>
  <si>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</si>
  <si>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</si>
  <si>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</si>
  <si>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</si>
  <si>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</si>
  <si>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</si>
  <si>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</si>
  <si>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</si>
  <si>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</si>
  <si>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</si>
  <si>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</si>
  <si>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</si>
  <si>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</si>
  <si>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</si>
  <si>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</si>
  <si>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</si>
  <si>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</si>
  <si>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</si>
  <si>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</si>
  <si>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</si>
  <si>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</si>
  <si>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</si>
  <si>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</si>
  <si>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</si>
  <si>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</si>
  <si>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</si>
  <si>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</si>
  <si>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</si>
  <si>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</si>
  <si>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</si>
  <si>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</si>
  <si>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</si>
  <si>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</si>
  <si>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</si>
  <si>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</si>
  <si>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</si>
  <si>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</si>
  <si>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</si>
  <si>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</si>
  <si>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</si>
  <si>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</si>
  <si>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</si>
  <si>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</si>
  <si>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</si>
  <si>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</si>
  <si>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</si>
  <si>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</si>
  <si>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</si>
  <si>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</si>
  <si>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</si>
  <si>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</si>
  <si>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</si>
  <si>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</si>
  <si>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</si>
  <si>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</si>
  <si>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</si>
  <si>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</si>
  <si>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</si>
  <si>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</si>
  <si>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</si>
  <si>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</si>
  <si>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</si>
  <si>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</si>
  <si>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</si>
  <si>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</si>
  <si>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</si>
  <si>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</si>
  <si>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</si>
  <si>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</si>
  <si>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</si>
  <si>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</si>
  <si>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</si>
  <si>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</si>
  <si>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</si>
  <si>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</si>
  <si>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</si>
  <si>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</si>
  <si>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</si>
  <si>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</si>
  <si>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</si>
  <si>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</si>
  <si>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</si>
  <si>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</si>
  <si>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</si>
  <si>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</si>
  <si>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</si>
  <si>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</si>
  <si>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</si>
  <si>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</si>
  <si>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</si>
  <si>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</si>
  <si>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</si>
  <si>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</si>
  <si>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</si>
  <si>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</si>
  <si>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</si>
  <si>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</si>
  <si>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</si>
  <si>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</si>
  <si>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</si>
  <si>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</si>
  <si>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</si>
  <si>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</si>
  <si>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</si>
  <si>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</si>
  <si>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</si>
  <si>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</si>
  <si>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</si>
  <si>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</si>
  <si>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</si>
  <si>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</si>
  <si>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</si>
  <si>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</si>
  <si>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</si>
  <si>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</si>
  <si>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</si>
  <si>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</si>
  <si>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</si>
  <si>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</si>
  <si>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</si>
  <si>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</si>
  <si>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</si>
  <si>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</si>
  <si>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</si>
  <si>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</si>
  <si>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</si>
  <si>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</si>
  <si>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</si>
  <si>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</si>
  <si>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</si>
  <si>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</si>
  <si>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</si>
  <si>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</si>
  <si>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</si>
  <si>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</si>
  <si>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</si>
  <si>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</si>
  <si>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</si>
  <si>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</si>
  <si>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</si>
  <si>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</si>
  <si>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</si>
  <si>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</si>
  <si>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</si>
  <si>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</si>
  <si>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</si>
  <si>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</si>
  <si>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</si>
  <si>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</si>
  <si>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</si>
  <si>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</si>
  <si>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</si>
  <si>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</si>
  <si>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</si>
  <si>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</si>
  <si>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</si>
  <si>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</si>
  <si>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</si>
  <si>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</si>
  <si>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</si>
  <si>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</si>
  <si>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</si>
  <si>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</si>
  <si>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</si>
  <si>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</si>
  <si>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</si>
  <si>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</si>
  <si>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</si>
  <si>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</si>
  <si>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</si>
  <si>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</si>
  <si>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</si>
  <si>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</si>
  <si>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</si>
  <si>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</si>
  <si>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</si>
  <si>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</si>
  <si>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</si>
  <si>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</si>
  <si>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</si>
  <si>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</si>
  <si>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</si>
  <si>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</si>
  <si>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</si>
  <si>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</si>
  <si>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</si>
  <si>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</si>
  <si>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</si>
  <si>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</si>
  <si>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</si>
  <si>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</si>
  <si>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</si>
  <si>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</si>
  <si>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</si>
  <si>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</si>
  <si>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</si>
  <si>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</si>
  <si>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</si>
  <si>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</si>
  <si>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</si>
  <si>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</si>
  <si>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</si>
  <si>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</si>
  <si>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</si>
  <si>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</si>
  <si>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</si>
  <si>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</si>
  <si>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</si>
  <si>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</si>
  <si>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</si>
  <si>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</si>
  <si>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</si>
  <si>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</si>
  <si>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</si>
  <si>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</si>
  <si>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</si>
  <si>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</si>
  <si>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</si>
  <si>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</si>
  <si>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</si>
  <si>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</si>
  <si>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</si>
  <si>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</si>
  <si>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</si>
  <si>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</si>
  <si>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</si>
  <si>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</si>
  <si>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</si>
  <si>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</si>
  <si>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</si>
  <si>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</si>
  <si>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</si>
  <si>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</si>
  <si>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</si>
  <si>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</si>
  <si>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</si>
  <si>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</si>
  <si>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</si>
  <si>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</si>
  <si>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</si>
  <si>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</si>
  <si>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</si>
  <si>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</si>
  <si>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</si>
  <si>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</si>
  <si>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</si>
  <si>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</si>
  <si>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</si>
  <si>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</si>
  <si>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</si>
  <si>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</si>
  <si>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</si>
  <si>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</si>
  <si>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</si>
  <si>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</si>
  <si>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</si>
  <si>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</si>
  <si>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</si>
  <si>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</si>
  <si>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</si>
  <si>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</si>
  <si>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</si>
  <si>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</si>
  <si>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</si>
  <si>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</si>
  <si>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</si>
  <si>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</si>
  <si>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</si>
  <si>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</si>
  <si>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</si>
  <si>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</si>
  <si>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</si>
  <si>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</si>
  <si>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</si>
  <si>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</si>
  <si>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</si>
  <si>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</si>
  <si>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</si>
  <si>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</si>
  <si>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</si>
  <si>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</si>
  <si>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</si>
  <si>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</si>
  <si>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</si>
  <si>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</si>
  <si>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</si>
  <si>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</si>
  <si>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</si>
  <si>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</si>
  <si>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</si>
  <si>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</si>
  <si>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</si>
  <si>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</si>
  <si>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</si>
  <si>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</si>
  <si>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</si>
  <si>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</si>
  <si>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</si>
  <si>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</si>
  <si>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</si>
  <si>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</si>
  <si>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</si>
  <si>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</si>
  <si>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</si>
  <si>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</si>
  <si>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</si>
  <si>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</si>
  <si>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</si>
  <si>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</si>
  <si>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</si>
  <si>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</si>
  <si>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</si>
  <si>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</si>
  <si>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</si>
  <si>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</si>
  <si>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</si>
  <si>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</si>
  <si>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</si>
  <si>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</si>
  <si>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</si>
  <si>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</si>
  <si>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</si>
  <si>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</si>
  <si>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</si>
  <si>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</si>
  <si>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</si>
  <si>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</si>
  <si>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</si>
  <si>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</si>
  <si>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</si>
  <si>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</si>
  <si>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</si>
  <si>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</si>
  <si>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</si>
  <si>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</si>
  <si>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</si>
  <si>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</si>
  <si>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</si>
  <si>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</si>
  <si>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</si>
  <si>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</si>
  <si>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</si>
  <si>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</si>
  <si>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</si>
  <si>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</si>
  <si>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</si>
  <si>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</si>
  <si>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</si>
  <si>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</si>
  <si>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</si>
  <si>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</si>
  <si>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</si>
  <si>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</si>
  <si>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</si>
  <si>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</si>
  <si>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</si>
  <si>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</si>
  <si>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</si>
  <si>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</si>
  <si>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</si>
  <si>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</si>
  <si>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</si>
  <si>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</si>
  <si>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</si>
  <si>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</si>
  <si>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</si>
  <si>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</si>
  <si>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</si>
  <si>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</si>
  <si>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</si>
  <si>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</si>
  <si>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</si>
  <si>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</si>
  <si>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</si>
  <si>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</si>
  <si>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</si>
  <si>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</si>
  <si>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</si>
  <si>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</si>
  <si>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</si>
  <si>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</si>
  <si>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</si>
  <si>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</si>
  <si>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</si>
  <si>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</si>
  <si>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</si>
  <si>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</si>
  <si>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</si>
  <si>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</si>
  <si>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</si>
  <si>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</si>
  <si>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</si>
  <si>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</si>
  <si>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</si>
  <si>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</si>
  <si>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</si>
  <si>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</si>
  <si>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</si>
  <si>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</si>
  <si>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</si>
  <si>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</si>
  <si>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</si>
  <si>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</si>
  <si>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</si>
  <si>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</si>
  <si>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</si>
  <si>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</si>
  <si>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</si>
  <si>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</si>
  <si>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</si>
  <si>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</si>
  <si>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</si>
  <si>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</si>
  <si>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</si>
  <si>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</si>
  <si>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</si>
  <si>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</si>
  <si>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</si>
  <si>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</si>
  <si>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</si>
  <si>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</si>
  <si>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</si>
  <si>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</si>
  <si>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</si>
  <si>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</si>
  <si>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</si>
  <si>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</si>
  <si>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</si>
  <si>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</si>
  <si>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</si>
  <si>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</si>
  <si>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</si>
  <si>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</si>
  <si>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</si>
  <si>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</si>
  <si>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</si>
  <si>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</si>
  <si>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</si>
  <si>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</si>
  <si>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</si>
  <si>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</si>
  <si>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</si>
  <si>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</si>
  <si>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</si>
  <si>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</si>
  <si>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</si>
  <si>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</si>
  <si>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</si>
  <si>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</si>
  <si>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</si>
  <si>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</si>
  <si>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</si>
  <si>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</si>
  <si>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</si>
  <si>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</si>
  <si>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</si>
  <si>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</si>
  <si>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</si>
  <si>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</si>
  <si>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</si>
  <si>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</si>
  <si>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</si>
  <si>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</si>
  <si>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</si>
  <si>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</si>
  <si>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</si>
  <si>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</si>
  <si>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</si>
  <si>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</si>
  <si>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</si>
  <si>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</si>
  <si>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</si>
  <si>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</si>
  <si>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</si>
  <si>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</si>
  <si>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</si>
  <si>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</si>
  <si>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</si>
  <si>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</si>
  <si>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</si>
  <si>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</si>
  <si>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</si>
  <si>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</si>
  <si>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</si>
  <si>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</si>
  <si>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</si>
  <si>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</si>
  <si>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</si>
  <si>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</si>
  <si>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</si>
  <si>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</si>
  <si>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</si>
  <si>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</si>
  <si>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</si>
  <si>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</si>
  <si>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</si>
  <si>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</si>
  <si>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</si>
  <si>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</si>
  <si>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</si>
  <si>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</si>
  <si>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</si>
  <si>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</si>
  <si>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</si>
  <si>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</si>
  <si>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</si>
  <si>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</si>
  <si>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</si>
  <si>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</si>
  <si>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</si>
  <si>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</si>
  <si>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</si>
  <si>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</si>
  <si>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</si>
  <si>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</si>
  <si>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</si>
  <si>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</si>
  <si>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</si>
  <si>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</si>
  <si>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</si>
  <si>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</si>
  <si>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</si>
  <si>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</si>
  <si>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</si>
  <si>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</si>
  <si>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</si>
  <si>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</si>
  <si>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</si>
  <si>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</si>
  <si>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</si>
  <si>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</si>
  <si>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</si>
  <si>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</si>
  <si>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</si>
  <si>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</si>
  <si>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</si>
  <si>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</si>
  <si>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</si>
  <si>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</si>
  <si>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</si>
  <si>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</si>
  <si>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</si>
  <si>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</si>
  <si>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</si>
  <si>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</si>
  <si>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</si>
  <si>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</si>
  <si>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</si>
  <si>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</si>
  <si>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</si>
  <si>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</si>
  <si>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</si>
  <si>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</si>
  <si>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</si>
  <si>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</si>
  <si>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</si>
  <si>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</si>
  <si>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</si>
  <si>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</si>
  <si>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</si>
  <si>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</si>
  <si>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</si>
  <si>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</si>
  <si>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</si>
  <si>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</si>
  <si>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</si>
  <si>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</si>
  <si>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</si>
  <si>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</si>
  <si>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</si>
  <si>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</si>
  <si>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</si>
  <si>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</si>
  <si>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</si>
  <si>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</si>
  <si>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</si>
  <si>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</si>
  <si>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</si>
  <si>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</si>
  <si>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</si>
  <si>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</si>
  <si>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</si>
  <si>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</si>
  <si>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</si>
  <si>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</si>
  <si>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</si>
  <si>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</si>
  <si>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</si>
  <si>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</si>
  <si>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</si>
  <si>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</si>
  <si>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</si>
  <si>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</si>
  <si>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</si>
  <si>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</si>
  <si>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</si>
  <si>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</si>
  <si>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</si>
  <si>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</si>
  <si>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</si>
  <si>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</si>
  <si>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</si>
  <si>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</si>
  <si>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</si>
  <si>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</si>
  <si>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</si>
  <si>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</si>
  <si>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</si>
  <si>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</si>
  <si>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</si>
  <si>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</si>
  <si>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</si>
  <si>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</si>
  <si>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</si>
  <si>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</si>
  <si>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</si>
  <si>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</si>
  <si>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</si>
  <si>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</si>
  <si>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</si>
  <si>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</si>
  <si>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</si>
  <si>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</si>
  <si>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</si>
  <si>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</si>
  <si>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</si>
  <si>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</si>
  <si>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</si>
  <si>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</si>
  <si>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</si>
  <si>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</si>
  <si>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</si>
  <si>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</si>
  <si>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</si>
  <si>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</si>
  <si>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</si>
  <si>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</si>
  <si>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</si>
  <si>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</si>
  <si>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</si>
  <si>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</si>
  <si>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</si>
  <si>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</si>
  <si>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</si>
  <si>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</si>
  <si>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</si>
  <si>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</si>
  <si>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</si>
  <si>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</si>
  <si>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</si>
  <si>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</si>
  <si>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</si>
  <si>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</si>
  <si>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</si>
  <si>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</si>
  <si>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</si>
  <si>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</si>
  <si>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</si>
  <si>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</si>
  <si>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</si>
  <si>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</si>
  <si>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</si>
  <si>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</si>
  <si>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</si>
  <si>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</si>
  <si>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</si>
  <si>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</si>
  <si>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</si>
  <si>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</si>
  <si>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</si>
  <si>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</si>
  <si>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</si>
  <si>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</si>
  <si>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</si>
  <si>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</si>
  <si>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</si>
  <si>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</si>
  <si>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</si>
  <si>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</si>
  <si>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</si>
  <si>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</si>
  <si>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</si>
  <si>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</si>
  <si>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</si>
  <si>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</si>
  <si>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</si>
  <si>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</si>
  <si>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</si>
  <si>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</si>
  <si>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</si>
  <si>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</si>
  <si>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</si>
  <si>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</si>
  <si>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</si>
  <si>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</si>
  <si>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</si>
  <si>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</si>
  <si>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</si>
  <si>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</si>
  <si>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</si>
  <si>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</si>
  <si>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</si>
  <si>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</si>
  <si>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</si>
  <si>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</si>
  <si>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</si>
  <si>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</si>
  <si>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</si>
  <si>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</si>
  <si>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</si>
  <si>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</si>
  <si>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</si>
  <si>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</si>
  <si>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</si>
  <si>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</si>
  <si>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</si>
  <si>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</si>
  <si>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</si>
  <si>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</si>
  <si>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</si>
  <si>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</si>
  <si>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</si>
  <si>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</si>
  <si>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</si>
  <si>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</si>
  <si>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</si>
  <si>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</si>
  <si>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</si>
  <si>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</si>
  <si>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</si>
  <si>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</si>
  <si>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</si>
  <si>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</si>
  <si>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</si>
  <si>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</si>
  <si>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</si>
  <si>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</si>
  <si>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</si>
  <si>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</si>
  <si>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</si>
  <si>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</si>
  <si>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</si>
  <si>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</si>
  <si>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</si>
  <si>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</si>
  <si>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</si>
  <si>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</si>
  <si>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</si>
  <si>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</si>
  <si>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</si>
  <si>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</si>
  <si>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</si>
  <si>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</si>
  <si>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</si>
  <si>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</si>
  <si>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</si>
  <si>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</si>
  <si>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</si>
  <si>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</si>
  <si>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</si>
  <si>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</si>
  <si>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</si>
  <si>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</si>
  <si>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</si>
  <si>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</si>
  <si>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</si>
  <si>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</si>
  <si>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</si>
  <si>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</si>
  <si>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</si>
  <si>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</si>
  <si>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</si>
  <si>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</si>
  <si>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</si>
  <si>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</si>
  <si>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</si>
  <si>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</si>
  <si>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</si>
  <si>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</si>
  <si>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</si>
  <si>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</si>
  <si>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</si>
  <si>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</si>
  <si>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</si>
  <si>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</si>
  <si>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</si>
  <si>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</si>
  <si>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</si>
  <si>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</si>
  <si>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</si>
  <si>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</si>
  <si>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</si>
  <si>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</si>
  <si>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</si>
  <si>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</si>
  <si>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</si>
  <si>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</si>
  <si>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</si>
  <si>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</si>
  <si>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</si>
  <si>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</si>
  <si>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</si>
  <si>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</si>
  <si>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</si>
  <si>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</si>
  <si>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</si>
  <si>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</si>
  <si>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</si>
  <si>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</si>
  <si>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</si>
  <si>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</si>
  <si>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</si>
  <si>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</si>
  <si>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</si>
  <si>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</si>
  <si>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</si>
  <si>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</si>
  <si>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</si>
  <si>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</si>
  <si>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</si>
  <si>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</si>
  <si>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</si>
  <si>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</si>
  <si>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</si>
  <si>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</si>
  <si>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</si>
  <si>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</si>
  <si>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</si>
  <si>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</si>
  <si>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</si>
  <si>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</si>
  <si>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</si>
  <si>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</si>
  <si>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</si>
  <si>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</si>
  <si>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</si>
  <si>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</si>
  <si>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</si>
  <si>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</si>
  <si>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</si>
  <si>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</si>
  <si>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</si>
  <si>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</si>
  <si>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</si>
  <si>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</si>
  <si>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</si>
  <si>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</si>
  <si>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</si>
  <si>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</si>
  <si>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</si>
  <si>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</si>
  <si>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</si>
  <si>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</si>
  <si>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</si>
  <si>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</si>
  <si>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</si>
  <si>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</si>
  <si>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</si>
  <si>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</si>
  <si>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</si>
  <si>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</si>
  <si>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</si>
  <si>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</si>
  <si>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</si>
  <si>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</si>
  <si>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</si>
  <si>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</si>
  <si>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</si>
  <si>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</si>
  <si>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</si>
  <si>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</si>
  <si>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</si>
  <si>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</si>
  <si>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</si>
  <si>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</si>
  <si>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</si>
  <si>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</si>
  <si>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</si>
  <si>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</si>
  <si>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</si>
  <si>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</si>
  <si>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</si>
  <si>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</si>
  <si>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</si>
  <si>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</si>
  <si>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</si>
  <si>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</si>
  <si>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</si>
  <si>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</si>
  <si>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</si>
  <si>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</si>
  <si>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</si>
  <si>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</si>
  <si>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</si>
  <si>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</si>
  <si>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</si>
  <si>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</si>
  <si>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</si>
  <si>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</si>
  <si>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</si>
  <si>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</si>
  <si>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</si>
  <si>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</si>
  <si>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</si>
  <si>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</si>
  <si>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</si>
  <si>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</si>
  <si>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</si>
  <si>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</si>
  <si>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</si>
  <si>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</si>
  <si>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</si>
  <si>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</si>
  <si>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</si>
  <si>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</si>
  <si>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</si>
  <si>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</si>
  <si>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</si>
  <si>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</si>
  <si>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</si>
  <si>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</si>
  <si>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</si>
  <si>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</si>
  <si>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</si>
  <si>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</si>
  <si>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</si>
  <si>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</si>
  <si>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</si>
  <si>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</si>
  <si>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</si>
  <si>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</si>
  <si>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</si>
  <si>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</si>
  <si>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</si>
  <si>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</si>
  <si>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</si>
  <si>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</si>
  <si>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</si>
  <si>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</si>
  <si>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</si>
  <si>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</si>
  <si>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</si>
  <si>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</si>
  <si>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</si>
  <si>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</si>
  <si>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</si>
  <si>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</si>
  <si>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</si>
  <si>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</si>
  <si>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</si>
  <si>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</si>
  <si>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</si>
  <si>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</si>
  <si>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</si>
  <si>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</si>
  <si>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</si>
  <si>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</si>
  <si>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</si>
  <si>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</si>
  <si>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</si>
  <si>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</si>
  <si>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</si>
  <si>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</si>
  <si>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</si>
  <si>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</si>
  <si>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</si>
  <si>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</si>
  <si>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</si>
  <si>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</si>
  <si>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</si>
  <si>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</si>
  <si>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</si>
  <si>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</si>
  <si>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</si>
  <si>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</si>
  <si>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</si>
  <si>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</si>
  <si>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</si>
  <si>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</si>
  <si>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</si>
  <si>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</si>
  <si>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</si>
  <si>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</si>
  <si>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</si>
  <si>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</si>
  <si>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</si>
  <si>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</si>
  <si>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</si>
  <si>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</si>
  <si>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</si>
  <si>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</si>
  <si>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</si>
  <si>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</si>
  <si>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</si>
  <si>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</si>
  <si>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</si>
  <si>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</si>
  <si>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</si>
  <si>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</si>
  <si>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</si>
  <si>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</si>
  <si>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</si>
  <si>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</si>
  <si>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</si>
  <si>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</si>
  <si>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</si>
  <si>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</si>
  <si>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</si>
  <si>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</si>
  <si>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</si>
  <si>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</si>
  <si>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</si>
  <si>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</si>
  <si>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</si>
  <si>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</si>
  <si>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</si>
  <si>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</si>
  <si>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</si>
  <si>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</si>
  <si>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</si>
  <si>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</si>
  <si>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</si>
  <si>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</si>
  <si>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</si>
  <si>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</si>
  <si>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</si>
  <si>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</si>
  <si>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</si>
  <si>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</si>
  <si>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</si>
  <si>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</si>
  <si>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</si>
  <si>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</si>
  <si>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</si>
  <si>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</si>
  <si>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</si>
  <si>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</si>
  <si>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</si>
  <si>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</si>
  <si>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</si>
  <si>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</si>
  <si>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</si>
  <si>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</si>
  <si>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</si>
  <si>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</si>
  <si>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</si>
  <si>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</si>
  <si>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</si>
  <si>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</si>
  <si>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</si>
  <si>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</si>
  <si>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</si>
  <si>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</si>
  <si>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</si>
  <si>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</si>
  <si>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</si>
  <si>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</si>
  <si>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</si>
  <si>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</si>
  <si>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</si>
  <si>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</si>
  <si>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</si>
  <si>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</si>
  <si>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</si>
  <si>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</si>
  <si>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</si>
  <si>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</si>
  <si>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</si>
  <si>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</si>
  <si>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</si>
  <si>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</si>
  <si>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</si>
  <si>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</si>
  <si>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</si>
  <si>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</si>
  <si>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</si>
  <si>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</si>
  <si>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</si>
  <si>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</si>
  <si>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</si>
  <si>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</si>
  <si>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</si>
  <si>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</si>
  <si>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</si>
  <si>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</si>
  <si>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</si>
  <si>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</si>
  <si>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</si>
  <si>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</si>
  <si>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</si>
  <si>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</si>
  <si>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</si>
  <si>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</si>
  <si>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</si>
  <si>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</si>
  <si>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</si>
  <si>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</si>
  <si>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</si>
  <si>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</si>
  <si>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</si>
  <si>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</si>
  <si>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</si>
  <si>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</si>
  <si>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</si>
  <si>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</si>
  <si>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</si>
  <si>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</si>
  <si>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</si>
  <si>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</si>
  <si>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</si>
  <si>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</si>
  <si>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</si>
  <si>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</si>
  <si>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</si>
  <si>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</si>
  <si>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</si>
  <si>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</si>
  <si>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</si>
  <si>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</si>
  <si>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</si>
  <si>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</si>
  <si>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</si>
  <si>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</si>
  <si>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</si>
  <si>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</si>
  <si>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</si>
  <si>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</si>
  <si>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</si>
  <si>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</si>
  <si>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</si>
  <si>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</si>
  <si>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</si>
  <si>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</si>
  <si>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</si>
  <si>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</si>
  <si>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</si>
  <si>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</si>
  <si>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</si>
  <si>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</si>
  <si>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</si>
  <si>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</si>
  <si>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</si>
  <si>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</si>
  <si>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</si>
  <si>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</si>
  <si>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</si>
  <si>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</si>
  <si>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</si>
  <si>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</si>
  <si>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</si>
  <si>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</si>
  <si>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</si>
  <si>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</si>
  <si>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</si>
  <si>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</si>
  <si>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</si>
  <si>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</si>
  <si>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</si>
  <si>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</si>
  <si>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</si>
  <si>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</si>
  <si>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</si>
  <si>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</si>
  <si>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</si>
  <si>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</si>
  <si>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</si>
  <si>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</si>
  <si>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</si>
  <si>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</si>
  <si>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</si>
  <si>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</si>
  <si>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</si>
  <si>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</si>
  <si>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</si>
  <si>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</si>
  <si>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</si>
  <si>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</si>
  <si>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</si>
  <si>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</si>
  <si>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</si>
  <si>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</si>
  <si>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</si>
  <si>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</si>
  <si>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</si>
  <si>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</si>
  <si>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</si>
  <si>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</si>
  <si>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</si>
  <si>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</si>
  <si>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</si>
  <si>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</si>
  <si>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</si>
  <si>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</si>
  <si>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</si>
  <si>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</si>
  <si>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</si>
  <si>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</si>
  <si>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</si>
  <si>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</si>
  <si>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</si>
  <si>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</si>
  <si>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</si>
  <si>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</si>
  <si>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</si>
  <si>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</si>
  <si>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</si>
  <si>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</si>
  <si>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</si>
  <si>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</si>
  <si>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</si>
  <si>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</si>
  <si>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</si>
  <si>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</si>
  <si>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</si>
  <si>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</si>
  <si>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</si>
  <si>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</si>
  <si>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</si>
  <si>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</si>
  <si>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</si>
  <si>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</si>
  <si>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</si>
  <si>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</si>
  <si>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</si>
  <si>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</si>
  <si>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</si>
  <si>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</si>
  <si>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</si>
  <si>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</si>
  <si>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</si>
  <si>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</si>
  <si>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</si>
  <si>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</si>
  <si>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</si>
  <si>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</si>
  <si>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</si>
  <si>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</si>
  <si>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</si>
  <si>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</si>
  <si>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</si>
  <si>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</si>
  <si>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</si>
  <si>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</si>
  <si>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</si>
  <si>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</si>
  <si>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</si>
  <si>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</si>
  <si>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</si>
  <si>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</si>
  <si>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</si>
  <si>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</si>
  <si>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</si>
  <si>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</si>
  <si>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</si>
  <si>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</si>
  <si>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</si>
  <si>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</si>
  <si>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</si>
  <si>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</si>
  <si>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</si>
  <si>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</si>
  <si>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</si>
  <si>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</si>
  <si>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</si>
  <si>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</si>
  <si>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</si>
  <si>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</si>
  <si>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</si>
  <si>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</si>
  <si>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</si>
  <si>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</si>
  <si>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</si>
  <si>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</si>
  <si>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</si>
  <si>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</si>
  <si>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</si>
  <si>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</si>
  <si>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</si>
  <si>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</si>
  <si>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</si>
  <si>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</si>
  <si>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</si>
  <si>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</si>
  <si>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</si>
  <si>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</si>
  <si>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</si>
  <si>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</si>
  <si>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</si>
  <si>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</si>
  <si>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</si>
  <si>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</si>
  <si>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</si>
  <si>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</si>
  <si>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</si>
  <si>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</si>
  <si>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</si>
  <si>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</si>
  <si>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</si>
  <si>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</si>
  <si>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</si>
  <si>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</si>
  <si>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</si>
  <si>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</si>
  <si>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</si>
  <si>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</si>
  <si>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</si>
  <si>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</si>
  <si>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</si>
  <si>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</si>
  <si>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</si>
  <si>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</si>
  <si>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</si>
  <si>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</si>
  <si>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</si>
  <si>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</si>
  <si>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</si>
  <si>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</si>
  <si>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</si>
  <si>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</si>
  <si>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</si>
  <si>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</si>
  <si>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</si>
  <si>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</si>
  <si>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</si>
  <si>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</si>
  <si>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</si>
  <si>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</si>
  <si>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</si>
  <si>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</si>
  <si>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</si>
  <si>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</si>
  <si>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</si>
  <si>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</si>
  <si>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</si>
  <si>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</si>
  <si>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</si>
  <si>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</si>
  <si>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</si>
  <si>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</si>
  <si>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</si>
  <si>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</si>
  <si>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</si>
  <si>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</si>
  <si>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</si>
  <si>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</si>
  <si>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</si>
  <si>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</si>
  <si>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</si>
  <si>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</si>
  <si>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</si>
  <si>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</si>
  <si>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</si>
  <si>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</si>
  <si>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</si>
  <si>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</si>
  <si>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</si>
  <si>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</si>
  <si>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</si>
  <si>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</si>
  <si>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</si>
  <si>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</si>
  <si>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</si>
  <si>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</si>
  <si>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</si>
  <si>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</si>
  <si>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</si>
  <si>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</si>
  <si>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</si>
  <si>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</si>
  <si>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</si>
  <si>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</si>
  <si>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</si>
  <si>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</si>
  <si>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</si>
  <si>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</si>
  <si>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</si>
  <si>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</si>
  <si>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</si>
  <si>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</si>
  <si>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</si>
  <si>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</si>
  <si>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</si>
  <si>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</si>
  <si>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</si>
  <si>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</si>
  <si>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</si>
  <si>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</si>
  <si>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</si>
  <si>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</si>
  <si>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</si>
  <si>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</si>
  <si>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</si>
  <si>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</si>
  <si>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</si>
  <si>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</si>
  <si>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</si>
  <si>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</si>
  <si>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</si>
  <si>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</si>
  <si>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</si>
  <si>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</si>
  <si>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</si>
  <si>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</si>
  <si>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</si>
  <si>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</si>
  <si>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</si>
  <si>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</si>
  <si>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</si>
  <si>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</si>
  <si>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</si>
  <si>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</si>
  <si>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</si>
  <si>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</si>
  <si>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</si>
  <si>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</si>
  <si>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</si>
  <si>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</si>
  <si>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</si>
  <si>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</si>
  <si>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</si>
  <si>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</si>
  <si>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</si>
  <si>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</si>
  <si>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</si>
  <si>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</si>
  <si>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</si>
  <si>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</si>
  <si>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</si>
  <si>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</si>
  <si>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</si>
  <si>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</si>
  <si>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</si>
  <si>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</si>
  <si>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</si>
  <si>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</si>
  <si>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</si>
  <si>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</si>
  <si>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</si>
  <si>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</si>
  <si>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</si>
  <si>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</si>
  <si>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</si>
  <si>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</si>
  <si>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</si>
  <si>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</si>
  <si>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</si>
  <si>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</si>
  <si>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</si>
  <si>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</si>
  <si>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</si>
  <si>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</si>
  <si>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</si>
  <si>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</si>
  <si>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</si>
  <si>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</si>
  <si>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</si>
  <si>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</si>
  <si>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</si>
  <si>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</si>
  <si>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</si>
  <si>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</si>
  <si>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</si>
  <si>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</si>
  <si>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</si>
  <si>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</si>
  <si>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</si>
  <si>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</si>
  <si>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</si>
  <si>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</si>
  <si>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</si>
  <si>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</si>
  <si>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</si>
  <si>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</si>
  <si>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</si>
  <si>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</si>
  <si>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</si>
  <si>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</si>
  <si>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</si>
  <si>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</si>
  <si>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</si>
  <si>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</si>
  <si>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</si>
  <si>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</si>
  <si>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</si>
  <si>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</si>
  <si>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</si>
  <si>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</si>
  <si>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</si>
  <si>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</si>
  <si>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</si>
  <si>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</si>
  <si>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</si>
  <si>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</si>
  <si>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</si>
  <si>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</si>
  <si>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</si>
  <si>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</si>
  <si>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</si>
  <si>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</si>
  <si>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</si>
  <si>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</si>
  <si>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</si>
  <si>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</si>
  <si>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</si>
  <si>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</si>
  <si>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</si>
  <si>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</si>
  <si>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</si>
  <si>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</si>
  <si>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</si>
  <si>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</si>
  <si>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</si>
  <si>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</si>
  <si>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</si>
  <si>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</si>
  <si>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</si>
  <si>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</si>
  <si>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</si>
  <si>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</si>
  <si>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</si>
  <si>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</si>
  <si>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</si>
  <si>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</si>
  <si>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</si>
  <si>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</si>
  <si>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</si>
  <si>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</si>
  <si>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</si>
  <si>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</si>
  <si>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</si>
  <si>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</si>
  <si>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</si>
  <si>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</si>
  <si>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</si>
  <si>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</si>
  <si>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</si>
  <si>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</si>
  <si>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</si>
  <si>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</si>
  <si>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</si>
  <si>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</si>
  <si>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</si>
  <si>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</si>
  <si>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</si>
  <si>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</si>
  <si>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</si>
  <si>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</si>
  <si>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</si>
  <si>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</si>
  <si>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</si>
  <si>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</si>
  <si>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</si>
  <si>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</si>
  <si>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</si>
  <si>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</si>
  <si>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</si>
  <si>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</si>
  <si>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</si>
  <si>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</si>
  <si>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</si>
  <si>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</si>
  <si>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</si>
  <si>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</si>
  <si>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</si>
  <si>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</si>
  <si>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</si>
  <si>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</si>
  <si>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</si>
  <si>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</si>
  <si>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</si>
  <si>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</si>
  <si>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</si>
  <si>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</si>
  <si>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</si>
  <si>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</si>
  <si>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</si>
  <si>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</si>
  <si>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</si>
  <si>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</si>
  <si>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</si>
  <si>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</si>
  <si>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</si>
  <si>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</si>
  <si>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</si>
  <si>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</si>
  <si>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</si>
  <si>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</si>
  <si>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</si>
  <si>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</si>
  <si>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</si>
  <si>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</si>
  <si>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</si>
  <si>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</si>
  <si>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</si>
  <si>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</si>
  <si>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</si>
  <si>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</si>
  <si>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</si>
  <si>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</si>
  <si>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</si>
  <si>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</si>
  <si>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</si>
  <si>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</si>
  <si>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</si>
  <si>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</si>
  <si>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</si>
  <si>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</si>
  <si>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</si>
  <si>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</si>
  <si>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</si>
  <si>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</si>
  <si>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</si>
  <si>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</si>
  <si>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</si>
  <si>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</si>
  <si>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</si>
  <si>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</si>
  <si>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</si>
  <si>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</si>
  <si>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</si>
  <si>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</si>
  <si>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</si>
  <si>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</si>
  <si>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</si>
  <si>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</si>
  <si>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</si>
  <si>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</si>
  <si>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</si>
  <si>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</si>
  <si>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</si>
  <si>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</si>
  <si>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</si>
  <si>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</si>
  <si>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</si>
  <si>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</si>
  <si>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</si>
  <si>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</si>
  <si>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</si>
  <si>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</si>
  <si>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</si>
  <si>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</si>
  <si>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</si>
  <si>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</si>
  <si>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</si>
  <si>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</si>
  <si>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</si>
  <si>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</si>
  <si>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</si>
  <si>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</si>
  <si>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</si>
  <si>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</si>
  <si>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</si>
  <si>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</si>
  <si>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</si>
  <si>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</si>
  <si>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</si>
  <si>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</si>
  <si>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</si>
  <si>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</si>
  <si>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</si>
  <si>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</si>
  <si>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</si>
  <si>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</si>
  <si>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</si>
  <si>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</si>
  <si>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</si>
  <si>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</si>
  <si>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</si>
  <si>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</si>
  <si>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</si>
  <si>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</si>
  <si>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</si>
  <si>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</si>
  <si>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</si>
  <si>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</si>
  <si>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</si>
  <si>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</si>
  <si>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</si>
  <si>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</si>
  <si>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</si>
  <si>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</si>
  <si>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</si>
  <si>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</si>
  <si>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</si>
  <si>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</si>
  <si>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</si>
  <si>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</si>
  <si>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</si>
  <si>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</si>
  <si>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</si>
  <si>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</si>
  <si>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</si>
  <si>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</si>
  <si>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</si>
  <si>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</si>
  <si>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</si>
  <si>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</si>
  <si>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</si>
  <si>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</si>
  <si>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</si>
  <si>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</si>
  <si>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</si>
  <si>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</si>
  <si>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</si>
  <si>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</si>
  <si>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</si>
  <si>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</si>
  <si>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</si>
  <si>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</si>
  <si>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</si>
  <si>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</si>
  <si>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</si>
  <si>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</si>
  <si>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</si>
  <si>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</si>
  <si>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</si>
  <si>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</si>
  <si>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</si>
  <si>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</si>
  <si>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</si>
  <si>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</si>
  <si>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</si>
  <si>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</si>
  <si>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</si>
  <si>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</si>
  <si>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</si>
  <si>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</si>
  <si>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</si>
  <si>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</si>
  <si>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</si>
  <si>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</si>
  <si>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</si>
  <si>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</si>
  <si>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</si>
  <si>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</si>
  <si>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</si>
  <si>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</si>
  <si>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</si>
  <si>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</si>
  <si>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</si>
  <si>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</si>
  <si>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</si>
  <si>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</si>
  <si>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</si>
  <si>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</si>
  <si>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</si>
  <si>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</si>
  <si>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</si>
  <si>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</si>
  <si>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</si>
  <si>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</si>
  <si>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</si>
  <si>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</si>
  <si>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</si>
  <si>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</si>
  <si>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</si>
  <si>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</si>
  <si>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</si>
  <si>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</si>
  <si>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</si>
  <si>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</si>
  <si>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</si>
  <si>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</si>
  <si>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</si>
  <si>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</si>
  <si>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</si>
  <si>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</si>
  <si>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</si>
  <si>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</si>
  <si>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</si>
  <si>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</si>
  <si>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</si>
  <si>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</si>
  <si>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</si>
  <si>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</si>
  <si>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</si>
  <si>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</si>
  <si>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</si>
  <si>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</si>
  <si>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</si>
  <si>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</si>
  <si>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</si>
  <si>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</si>
  <si>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</si>
  <si>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</si>
  <si>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</si>
  <si>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</si>
  <si>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</si>
  <si>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</si>
  <si>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</si>
  <si>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</si>
  <si>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</si>
  <si>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</si>
  <si>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</si>
  <si>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</si>
  <si>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</si>
  <si>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</si>
  <si>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</si>
  <si>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</si>
  <si>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</si>
  <si>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</si>
  <si>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</si>
  <si>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</si>
  <si>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</si>
  <si>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</si>
  <si>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</si>
  <si>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</si>
  <si>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</si>
  <si>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</si>
  <si>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</si>
  <si>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</si>
  <si>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</si>
  <si>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</si>
  <si>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</si>
  <si>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</si>
  <si>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</si>
  <si>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</si>
  <si>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</si>
  <si>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</si>
  <si>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</si>
  <si>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</si>
  <si>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</si>
  <si>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</si>
  <si>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</si>
  <si>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</si>
  <si>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</si>
  <si>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</si>
  <si>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</si>
  <si>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</si>
  <si>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</si>
  <si>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</si>
  <si>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</si>
  <si>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</si>
  <si>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</si>
  <si>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</si>
  <si>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</si>
  <si>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</si>
  <si>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</si>
  <si>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</si>
  <si>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</si>
  <si>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</si>
  <si>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</si>
  <si>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</si>
  <si>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</si>
  <si>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</si>
  <si>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</si>
  <si>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</si>
  <si>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</si>
  <si>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</si>
  <si>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</si>
  <si>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</si>
  <si>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</si>
  <si>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</si>
  <si>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</si>
  <si>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</si>
  <si>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</si>
  <si>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</si>
  <si>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</si>
  <si>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</si>
  <si>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</si>
  <si>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</si>
  <si>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</si>
  <si>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</si>
  <si>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</si>
  <si>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</si>
  <si>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</si>
  <si>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</si>
  <si>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</si>
  <si>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</si>
  <si>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</si>
  <si>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</si>
  <si>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</si>
  <si>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</si>
  <si>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</si>
  <si>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</si>
  <si>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</si>
  <si>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</si>
  <si>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</si>
  <si>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</si>
  <si>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</si>
  <si>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</si>
  <si>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</si>
  <si>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</si>
  <si>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</si>
  <si>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</si>
  <si>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</si>
  <si>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</si>
  <si>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</si>
  <si>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</si>
  <si>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</si>
  <si>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</si>
  <si>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</si>
  <si>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</si>
  <si>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</si>
  <si>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</si>
  <si>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</si>
  <si>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</si>
  <si>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</si>
  <si>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</si>
  <si>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</si>
  <si>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</si>
  <si>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</si>
  <si>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</si>
  <si>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</si>
  <si>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</si>
  <si>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</si>
  <si>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</si>
  <si>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</si>
  <si>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</si>
  <si>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</si>
  <si>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</si>
  <si>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</si>
  <si>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</si>
  <si>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</si>
  <si>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</si>
  <si>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</si>
  <si>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</si>
  <si>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</si>
  <si>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</si>
  <si>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</si>
  <si>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</si>
  <si>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</si>
  <si>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</si>
  <si>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</si>
  <si>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</si>
  <si>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</si>
  <si>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</si>
  <si>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</si>
  <si>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</si>
  <si>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</si>
  <si>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</si>
  <si>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</si>
  <si>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</si>
  <si>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</si>
  <si>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</si>
  <si>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</si>
  <si>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</si>
  <si>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</si>
  <si>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</si>
  <si>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</si>
  <si>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</si>
  <si>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</si>
  <si>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</si>
  <si>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</si>
  <si>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</si>
  <si>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</si>
  <si>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</si>
  <si>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</si>
  <si>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</si>
  <si>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</si>
  <si>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</si>
  <si>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</si>
  <si>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</si>
  <si>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</si>
  <si>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</si>
  <si>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</si>
  <si>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</si>
  <si>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</si>
  <si>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</si>
  <si>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</si>
  <si>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</si>
  <si>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</si>
  <si>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</si>
  <si>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</si>
  <si>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</si>
  <si>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</si>
  <si>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</si>
  <si>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</si>
  <si>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</si>
  <si>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</si>
  <si>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</si>
  <si>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</si>
  <si>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</si>
  <si>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</si>
  <si>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</si>
  <si>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</si>
  <si>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</si>
  <si>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</si>
  <si>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</si>
  <si>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</si>
  <si>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</si>
  <si>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</si>
  <si>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</si>
  <si>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</si>
  <si>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</si>
  <si>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</si>
  <si>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</si>
  <si>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</si>
  <si>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</si>
  <si>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</si>
  <si>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</si>
  <si>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</si>
  <si>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</si>
  <si>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</si>
  <si>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</si>
  <si>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</si>
  <si>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</si>
  <si>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</si>
  <si>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</si>
  <si>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</si>
  <si>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</si>
  <si>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</si>
  <si>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</si>
  <si>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</si>
  <si>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</si>
  <si>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</si>
  <si>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</si>
  <si>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</si>
  <si>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</si>
  <si>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</si>
  <si>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</si>
  <si>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</si>
  <si>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</si>
  <si>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</si>
  <si>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</si>
  <si>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</si>
  <si>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</si>
  <si>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</si>
  <si>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</si>
  <si>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</si>
  <si>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</si>
  <si>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</si>
  <si>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</si>
  <si>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</si>
  <si>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</si>
  <si>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</si>
  <si>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</si>
  <si>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</si>
  <si>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</si>
  <si>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</si>
  <si>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</si>
  <si>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</si>
  <si>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</si>
  <si>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</si>
  <si>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</si>
  <si>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</si>
  <si>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</si>
  <si>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</si>
  <si>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</si>
  <si>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</si>
  <si>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</si>
  <si>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</si>
  <si>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</si>
  <si>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</si>
  <si>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</si>
  <si>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</si>
  <si>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</si>
  <si>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</si>
  <si>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</si>
  <si>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</si>
  <si>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</si>
  <si>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</si>
  <si>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</si>
  <si>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</si>
  <si>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</si>
  <si>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</si>
  <si>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</si>
  <si>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</si>
  <si>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</si>
  <si>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</si>
  <si>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</si>
  <si>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</si>
  <si>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</si>
  <si>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</si>
  <si>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</si>
  <si>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</si>
  <si>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</si>
  <si>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</si>
  <si>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</si>
  <si>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</si>
  <si>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</si>
  <si>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</si>
  <si>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</si>
  <si>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</si>
  <si>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</si>
  <si>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</si>
  <si>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</si>
  <si>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</si>
  <si>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</si>
  <si>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</si>
  <si>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</si>
  <si>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</si>
  <si>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</si>
  <si>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</si>
  <si>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</si>
  <si>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</si>
  <si>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</si>
  <si>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</si>
  <si>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</si>
  <si>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</si>
  <si>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</si>
  <si>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</si>
  <si>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</si>
  <si>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</si>
  <si>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</si>
  <si>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</si>
  <si>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</si>
  <si>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</si>
  <si>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</si>
  <si>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</si>
  <si>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</si>
  <si>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</si>
  <si>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</si>
  <si>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</si>
  <si>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</si>
  <si>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</si>
  <si>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</si>
  <si>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</si>
  <si>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</si>
  <si>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</si>
  <si>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</si>
  <si>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</si>
  <si>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</si>
  <si>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</si>
  <si>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</si>
  <si>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</si>
  <si>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</si>
  <si>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</si>
  <si>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</si>
  <si>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</si>
  <si>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</si>
  <si>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</si>
  <si>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</si>
  <si>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</si>
  <si>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</si>
  <si>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</si>
  <si>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</si>
  <si>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</si>
  <si>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</si>
  <si>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</si>
  <si>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</si>
  <si>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</si>
  <si>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</si>
  <si>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</si>
  <si>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</si>
  <si>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</si>
  <si>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</si>
  <si>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</si>
  <si>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</si>
  <si>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</si>
  <si>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</si>
  <si>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</si>
  <si>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</si>
  <si>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</si>
  <si>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</si>
  <si>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</si>
  <si>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</si>
  <si>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</si>
  <si>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</si>
  <si>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</si>
  <si>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</si>
  <si>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</si>
  <si>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</si>
  <si>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</si>
  <si>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</si>
  <si>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</si>
  <si>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</si>
  <si>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</si>
  <si>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</si>
  <si>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</si>
  <si>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</si>
  <si>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</si>
  <si>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</si>
  <si>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</si>
  <si>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</si>
  <si>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</si>
  <si>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</si>
  <si>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</si>
  <si>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</si>
  <si>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</si>
  <si>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</si>
  <si>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</si>
  <si>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</si>
  <si>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</si>
  <si>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</si>
  <si>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</si>
  <si>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</si>
  <si>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</si>
  <si>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</si>
  <si>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</si>
  <si>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</si>
  <si>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</si>
  <si>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</si>
  <si>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</si>
  <si>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</si>
  <si>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</si>
  <si>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</si>
  <si>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</si>
  <si>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</si>
  <si>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</si>
  <si>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</si>
  <si>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</si>
  <si>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</si>
  <si>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</si>
  <si>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</si>
  <si>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</si>
  <si>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</si>
  <si>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</si>
  <si>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</si>
  <si>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</si>
  <si>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</si>
  <si>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</si>
  <si>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</si>
  <si>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</si>
  <si>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</si>
  <si>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</si>
  <si>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</si>
  <si>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</si>
  <si>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</si>
  <si>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</si>
  <si>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</si>
  <si>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</si>
  <si>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</si>
  <si>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</si>
  <si>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</si>
  <si>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</si>
  <si>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</si>
  <si>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</si>
  <si>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</si>
  <si>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</si>
  <si>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</si>
  <si>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</si>
  <si>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</si>
  <si>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</si>
  <si>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</si>
  <si>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</si>
  <si>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</si>
  <si>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</si>
  <si>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</si>
  <si>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</si>
  <si>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</si>
  <si>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</si>
  <si>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</si>
  <si>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</si>
  <si>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</si>
  <si>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</si>
  <si>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</si>
  <si>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</si>
  <si>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</si>
  <si>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</si>
  <si>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</si>
  <si>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</si>
  <si>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</si>
  <si>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</si>
  <si>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</si>
  <si>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</si>
  <si>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</si>
  <si>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</si>
  <si>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</si>
  <si>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</si>
  <si>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</si>
  <si>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</si>
  <si>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</si>
  <si>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</si>
  <si>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</si>
  <si>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</si>
  <si>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</si>
  <si>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</si>
  <si>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</si>
  <si>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</si>
  <si>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</si>
  <si>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</si>
  <si>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</si>
  <si>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</si>
  <si>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</si>
  <si>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</si>
  <si>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</si>
  <si>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</si>
  <si>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</si>
  <si>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</si>
  <si>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</si>
  <si>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</si>
  <si>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</si>
  <si>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</si>
  <si>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</si>
  <si>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</si>
  <si>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</si>
  <si>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</si>
  <si>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</si>
  <si>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</si>
  <si>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</si>
  <si>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</si>
  <si>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</si>
  <si>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</si>
  <si>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</si>
  <si>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</si>
  <si>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</si>
  <si>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</si>
  <si>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</si>
  <si>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</si>
  <si>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</si>
  <si>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</si>
  <si>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</si>
  <si>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</si>
  <si>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</si>
  <si>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</si>
  <si>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</si>
  <si>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</si>
  <si>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</si>
  <si>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</si>
  <si>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</si>
  <si>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</si>
  <si>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</si>
  <si>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</si>
  <si>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</si>
  <si>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</si>
  <si>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</si>
  <si>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</si>
  <si>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</si>
  <si>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</si>
  <si>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</si>
  <si>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</si>
  <si>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</si>
  <si>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</si>
  <si>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</si>
  <si>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</si>
  <si>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</si>
  <si>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</si>
  <si>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</si>
  <si>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</si>
  <si>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</si>
  <si>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</si>
  <si>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</si>
  <si>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</si>
  <si>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</si>
  <si>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</si>
  <si>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</si>
  <si>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</si>
  <si>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</si>
  <si>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</si>
  <si>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</si>
  <si>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</si>
  <si>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</si>
  <si>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</si>
  <si>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</si>
  <si>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</si>
  <si>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</si>
  <si>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</si>
  <si>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</si>
  <si>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</si>
  <si>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</si>
  <si>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</si>
  <si>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</si>
  <si>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</si>
  <si>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</si>
  <si>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</si>
  <si>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</si>
  <si>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</si>
  <si>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</si>
  <si>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</si>
  <si>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</si>
  <si>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</si>
  <si>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</si>
  <si>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</si>
  <si>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</si>
  <si>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</si>
  <si>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</si>
  <si>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</si>
  <si>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</si>
  <si>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</si>
  <si>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</si>
  <si>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</si>
  <si>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</si>
  <si>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</si>
  <si>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</si>
  <si>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</si>
  <si>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</si>
  <si>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</si>
  <si>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</si>
  <si>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</si>
  <si>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</si>
  <si>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</si>
  <si>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</si>
  <si>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</si>
  <si>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</si>
  <si>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</si>
  <si>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</si>
  <si>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</si>
  <si>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</si>
  <si>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</si>
  <si>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</si>
  <si>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</si>
  <si>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</si>
  <si>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</si>
  <si>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</si>
  <si>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</si>
  <si>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</si>
  <si>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</si>
  <si>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</si>
  <si>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</si>
  <si>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</si>
  <si>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</si>
  <si>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</si>
  <si>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</si>
  <si>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</si>
  <si>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</si>
  <si>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</si>
  <si>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</si>
  <si>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</si>
  <si>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</si>
  <si>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</si>
  <si>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</si>
  <si>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</si>
  <si>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</si>
  <si>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</si>
  <si>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</si>
  <si>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</si>
  <si>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</si>
  <si>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</si>
  <si>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</si>
  <si>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</si>
  <si>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</si>
  <si>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</si>
  <si>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</si>
  <si>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</si>
  <si>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</si>
  <si>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</si>
  <si>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</si>
  <si>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</si>
  <si>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</si>
  <si>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</si>
  <si>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</si>
  <si>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</si>
  <si>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</si>
  <si>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</si>
  <si>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</si>
  <si>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</si>
  <si>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</si>
  <si>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</si>
  <si>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</si>
  <si>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</si>
  <si>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</si>
  <si>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</si>
  <si>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</si>
  <si>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</si>
  <si>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</si>
  <si>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</si>
  <si>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</si>
  <si>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</si>
  <si>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</si>
  <si>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</si>
  <si>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</si>
  <si>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</si>
  <si>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</si>
  <si>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</si>
  <si>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</si>
  <si>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</si>
  <si>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</si>
  <si>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</si>
  <si>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</si>
  <si>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</si>
  <si>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</si>
  <si>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</si>
  <si>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</si>
  <si>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</si>
  <si>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</si>
  <si>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</si>
  <si>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</si>
  <si>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</si>
  <si>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</si>
  <si>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</si>
  <si>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</si>
  <si>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</si>
  <si>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</si>
  <si>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</si>
  <si>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</si>
  <si>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</si>
  <si>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</si>
  <si>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</si>
  <si>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</si>
  <si>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</si>
  <si>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</si>
  <si>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</si>
  <si>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</si>
  <si>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</si>
  <si>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</si>
  <si>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</si>
  <si>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</si>
  <si>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</si>
  <si>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</si>
  <si>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</si>
  <si>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</si>
  <si>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</si>
  <si>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</si>
  <si>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</si>
  <si>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</si>
  <si>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</si>
  <si>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</si>
  <si>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</si>
  <si>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</si>
  <si>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</si>
  <si>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</si>
  <si>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</si>
  <si>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</si>
  <si>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</si>
  <si>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</si>
  <si>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</si>
  <si>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</si>
  <si>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</si>
  <si>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</si>
  <si>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</si>
  <si>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</si>
  <si>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</si>
  <si>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</si>
  <si>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</si>
  <si>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</si>
  <si>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</si>
  <si>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</si>
  <si>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</si>
  <si>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</si>
  <si>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</si>
  <si>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</si>
  <si>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</si>
  <si>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</si>
  <si>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</si>
  <si>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</si>
  <si>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</si>
  <si>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</si>
  <si>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</si>
  <si>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</si>
  <si>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</si>
  <si>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</si>
  <si>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</si>
  <si>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</si>
  <si>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</si>
  <si>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</si>
  <si>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</si>
  <si>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</si>
  <si>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</si>
  <si>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</si>
  <si>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</si>
  <si>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</si>
  <si>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</si>
  <si>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</si>
  <si>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</si>
  <si>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</si>
  <si>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</si>
  <si>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</si>
  <si>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</si>
  <si>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</si>
  <si>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</si>
  <si>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</si>
  <si>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</si>
  <si>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</si>
  <si>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</si>
  <si>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</si>
  <si>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</si>
  <si>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</si>
  <si>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</si>
  <si>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</si>
  <si>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</si>
  <si>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</si>
  <si>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</si>
  <si>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</si>
  <si>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</si>
  <si>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</si>
  <si>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</si>
  <si>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</si>
  <si>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</si>
  <si>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</si>
  <si>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</si>
  <si>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</si>
  <si>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</si>
  <si>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</si>
  <si>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</si>
  <si>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</si>
  <si>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</si>
  <si>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</si>
  <si>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</si>
  <si>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</si>
  <si>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</si>
  <si>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</si>
  <si>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</si>
  <si>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</si>
  <si>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</si>
  <si>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</si>
  <si>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</si>
  <si>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</si>
  <si>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</si>
  <si>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</si>
  <si>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</si>
  <si>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</si>
  <si>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</si>
  <si>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</si>
  <si>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</si>
  <si>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</si>
  <si>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</si>
  <si>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</si>
  <si>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</si>
  <si>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</si>
  <si>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</si>
  <si>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</si>
  <si>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</si>
  <si>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</si>
  <si>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</si>
  <si>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</si>
  <si>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</si>
  <si>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</si>
  <si>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</si>
  <si>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</si>
  <si>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</si>
  <si>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</si>
  <si>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</si>
  <si>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</si>
  <si>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</si>
  <si>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</si>
  <si>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</si>
  <si>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</si>
  <si>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</si>
  <si>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</si>
  <si>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</si>
  <si>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</si>
  <si>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</si>
  <si>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</si>
  <si>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</si>
  <si>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</si>
  <si>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</si>
  <si>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</si>
  <si>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</si>
  <si>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</si>
  <si>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</si>
  <si>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</si>
  <si>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</si>
  <si>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</si>
  <si>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</si>
  <si>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</si>
  <si>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</si>
  <si>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</si>
  <si>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</si>
  <si>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</si>
  <si>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</si>
  <si>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</si>
  <si>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</si>
  <si>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</si>
  <si>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</si>
  <si>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</si>
  <si>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</si>
  <si>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</si>
  <si>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</si>
  <si>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</si>
  <si>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</si>
  <si>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</si>
  <si>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</si>
  <si>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</si>
  <si>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</si>
  <si>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</si>
  <si>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</si>
  <si>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</si>
  <si>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</si>
  <si>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</si>
  <si>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</si>
  <si>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</si>
  <si>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</si>
  <si>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</si>
  <si>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</si>
  <si>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</si>
  <si>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</si>
  <si>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</si>
  <si>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</si>
  <si>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</si>
  <si>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</si>
  <si>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</si>
  <si>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</si>
  <si>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</si>
  <si>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</si>
  <si>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</si>
  <si>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</si>
  <si>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</si>
  <si>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</si>
  <si>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</si>
  <si>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</si>
  <si>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</si>
  <si>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</si>
  <si>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</si>
  <si>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</si>
  <si>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</si>
  <si>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</si>
  <si>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</si>
  <si>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</si>
  <si>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</si>
  <si>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</si>
  <si>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</si>
  <si>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</si>
  <si>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</si>
  <si>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</si>
  <si>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</si>
  <si>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</si>
  <si>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</si>
  <si>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</si>
  <si>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</si>
  <si>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</si>
  <si>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</si>
  <si>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</si>
  <si>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</si>
  <si>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</si>
  <si>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</si>
  <si>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</si>
  <si>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</si>
  <si>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</si>
  <si>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</si>
  <si>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</si>
  <si>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</si>
  <si>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</si>
  <si>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</si>
  <si>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</si>
  <si>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</si>
  <si>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</si>
  <si>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</si>
  <si>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</si>
  <si>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</si>
  <si>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</si>
  <si>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</si>
  <si>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</si>
  <si>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</si>
  <si>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</si>
  <si>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</si>
  <si>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</si>
  <si>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</si>
  <si>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</si>
  <si>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</si>
  <si>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</si>
  <si>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</si>
  <si>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</si>
  <si>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</si>
  <si>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</si>
  <si>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</si>
  <si>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</si>
  <si>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</si>
  <si>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</si>
  <si>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</si>
  <si>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</si>
  <si>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</si>
  <si>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</si>
  <si>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</si>
  <si>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</si>
  <si>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</si>
  <si>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</si>
  <si>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</si>
  <si>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</si>
  <si>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</si>
  <si>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</si>
  <si>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</si>
  <si>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</si>
  <si>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</si>
  <si>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</si>
  <si>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</si>
  <si>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</si>
  <si>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</si>
  <si>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</si>
  <si>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</si>
  <si>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</si>
  <si>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</si>
  <si>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</si>
  <si>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</si>
  <si>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</si>
  <si>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</si>
  <si>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</si>
  <si>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</si>
  <si>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</si>
  <si>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</si>
  <si>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</si>
  <si>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</si>
  <si>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</si>
  <si>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</si>
  <si>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</si>
  <si>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</si>
  <si>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</si>
  <si>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</si>
  <si>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</si>
  <si>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</si>
  <si>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</si>
  <si>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</si>
  <si>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</si>
  <si>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</si>
  <si>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</si>
  <si>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</si>
  <si>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</si>
  <si>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</si>
  <si>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</si>
  <si>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</si>
  <si>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</si>
  <si>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</si>
  <si>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</si>
  <si>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</si>
  <si>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</si>
  <si>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</si>
  <si>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</si>
  <si>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</si>
  <si>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</si>
  <si>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</si>
  <si>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</si>
  <si>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</si>
  <si>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</si>
  <si>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</si>
  <si>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</si>
  <si>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</si>
  <si>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</si>
  <si>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</si>
  <si>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</si>
  <si>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</si>
  <si>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</si>
  <si>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</si>
  <si>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</si>
  <si>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</si>
  <si>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</si>
  <si>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</si>
  <si>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</si>
  <si>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</si>
  <si>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</si>
  <si>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</si>
  <si>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</si>
  <si>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</si>
  <si>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</si>
  <si>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</si>
  <si>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</si>
  <si>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</si>
  <si>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</si>
  <si>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</si>
  <si>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</si>
  <si>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</si>
  <si>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</si>
  <si>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</si>
  <si>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</si>
  <si>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</si>
  <si>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</si>
  <si>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</si>
  <si>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</si>
  <si>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</si>
  <si>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</si>
  <si>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</si>
  <si>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</si>
  <si>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</si>
  <si>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</si>
  <si>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</si>
  <si>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</si>
  <si>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</si>
  <si>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</si>
  <si>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</si>
  <si>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</si>
  <si>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</si>
  <si>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</si>
  <si>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</si>
  <si>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</si>
  <si>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</si>
  <si>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</si>
  <si>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</si>
  <si>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</si>
  <si>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</si>
  <si>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</si>
  <si>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</si>
  <si>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</si>
  <si>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</si>
  <si>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</si>
  <si>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</si>
  <si>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</si>
  <si>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</si>
  <si>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</si>
  <si>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</si>
  <si>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</si>
  <si>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</si>
  <si>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</si>
  <si>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</si>
  <si>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</si>
  <si>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</si>
  <si>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</si>
  <si>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</si>
  <si>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</si>
  <si>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</si>
  <si>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</si>
  <si>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</si>
  <si>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</si>
  <si>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</si>
  <si>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</si>
  <si>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</si>
  <si>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</si>
  <si>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</si>
  <si>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</si>
  <si>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</si>
  <si>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</si>
  <si>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</si>
  <si>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</si>
  <si>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</si>
  <si>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</si>
  <si>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</si>
  <si>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</si>
  <si>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</si>
  <si>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</si>
  <si>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</si>
  <si>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</si>
  <si>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</si>
  <si>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</si>
  <si>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</si>
  <si>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</si>
  <si>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</si>
  <si>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</si>
  <si>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</si>
  <si>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</si>
  <si>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</si>
  <si>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</si>
  <si>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</si>
  <si>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</si>
  <si>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</si>
  <si>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</si>
  <si>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</si>
  <si>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</si>
  <si>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</si>
  <si>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</si>
  <si>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</si>
  <si>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</si>
  <si>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</si>
  <si>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</si>
  <si>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</si>
  <si>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</si>
  <si>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</si>
  <si>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</si>
  <si>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</si>
  <si>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</si>
  <si>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</si>
  <si>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</si>
  <si>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</si>
  <si>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</si>
  <si>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</si>
  <si>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</si>
  <si>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</si>
  <si>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</si>
  <si>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</si>
  <si>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</si>
  <si>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</si>
  <si>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</si>
  <si>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</si>
  <si>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</si>
  <si>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</si>
  <si>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</si>
  <si>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</si>
  <si>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</si>
  <si>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</si>
  <si>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</si>
  <si>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</si>
  <si>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</si>
  <si>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</si>
  <si>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</si>
  <si>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</si>
  <si>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</si>
  <si>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</si>
  <si>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</si>
  <si>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</si>
  <si>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</si>
  <si>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</si>
  <si>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</si>
  <si>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</si>
  <si>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</si>
  <si>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</si>
  <si>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</si>
  <si>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</si>
  <si>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</si>
  <si>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</si>
  <si>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</si>
  <si>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</si>
  <si>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</si>
  <si>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</si>
  <si>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</si>
  <si>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</si>
  <si>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</si>
  <si>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</si>
  <si>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</si>
  <si>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</si>
  <si>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</si>
  <si>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</si>
  <si>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</si>
  <si>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</si>
  <si>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</si>
  <si>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</si>
  <si>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</si>
  <si>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</si>
  <si>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</si>
  <si>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</si>
  <si>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</si>
  <si>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</si>
  <si>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</si>
  <si>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</si>
  <si>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</si>
  <si>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</si>
  <si>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</si>
  <si>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</si>
  <si>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</si>
  <si>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</si>
  <si>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</si>
  <si>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</si>
  <si>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</si>
  <si>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</si>
  <si>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</si>
  <si>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</si>
  <si>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</si>
  <si>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</si>
  <si>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</si>
  <si>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</si>
  <si>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</si>
  <si>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</si>
  <si>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</si>
  <si>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</si>
  <si>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</si>
  <si>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</si>
  <si>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</si>
  <si>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</si>
  <si>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</si>
  <si>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</si>
  <si>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</si>
  <si>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</si>
  <si>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</si>
  <si>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</si>
  <si>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</si>
  <si>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</si>
  <si>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</si>
  <si>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</si>
  <si>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</si>
  <si>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</si>
  <si>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</si>
  <si>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</si>
  <si>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</si>
  <si>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</si>
  <si>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</si>
  <si>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</si>
  <si>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</si>
  <si>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</si>
  <si>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</si>
  <si>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</si>
  <si>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</si>
  <si>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</si>
  <si>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</si>
  <si>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</si>
  <si>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</si>
  <si>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</si>
  <si>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</si>
  <si>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</si>
  <si>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</si>
  <si>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</si>
  <si>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</si>
  <si>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</si>
  <si>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</si>
  <si>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</si>
  <si>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</si>
  <si>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</si>
  <si>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</si>
  <si>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</si>
  <si>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</si>
  <si>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</si>
  <si>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</si>
  <si>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</si>
  <si>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</si>
  <si>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</si>
  <si>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</si>
  <si>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</si>
  <si>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</si>
  <si>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</si>
  <si>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</si>
  <si>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</si>
  <si>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</si>
  <si>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</si>
  <si>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</si>
  <si>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</si>
  <si>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</si>
  <si>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</si>
  <si>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</si>
  <si>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</si>
  <si>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</si>
  <si>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</si>
  <si>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</si>
  <si>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</si>
  <si>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</si>
  <si>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</si>
  <si>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</si>
  <si>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</si>
  <si>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</si>
  <si>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</si>
  <si>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</si>
  <si>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</si>
  <si>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</si>
  <si>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</si>
  <si>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</si>
  <si>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</si>
  <si>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</si>
  <si>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</si>
  <si>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</si>
  <si>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</si>
  <si>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</si>
  <si>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</si>
  <si>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</si>
  <si>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</si>
  <si>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</si>
  <si>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</si>
  <si>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</si>
  <si>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</si>
  <si>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</si>
  <si>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</si>
  <si>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</si>
  <si>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</si>
  <si>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</si>
  <si>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</si>
  <si>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</si>
  <si>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</si>
  <si>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</si>
  <si>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</si>
  <si>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</si>
  <si>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</si>
  <si>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</si>
  <si>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</si>
  <si>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</si>
  <si>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</si>
  <si>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</si>
  <si>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</si>
  <si>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</si>
  <si>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</si>
  <si>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</si>
  <si>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</si>
  <si>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</si>
  <si>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</si>
  <si>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</si>
  <si>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</si>
  <si>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</si>
  <si>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</si>
  <si>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</si>
  <si>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</si>
  <si>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</si>
  <si>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</si>
  <si>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</si>
  <si>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</si>
  <si>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</si>
  <si>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</si>
  <si>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</si>
  <si>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</si>
  <si>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</si>
  <si>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</si>
  <si>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</si>
  <si>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</si>
  <si>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</si>
  <si>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</si>
  <si>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</si>
  <si>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</si>
  <si>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</si>
  <si>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</si>
  <si>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</si>
  <si>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</si>
  <si>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</si>
  <si>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</si>
  <si>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</si>
  <si>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</si>
  <si>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</si>
  <si>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</si>
  <si>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</si>
  <si>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</si>
  <si>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</si>
  <si>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</si>
  <si>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</si>
  <si>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</si>
  <si>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</si>
  <si>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</si>
  <si>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</si>
  <si>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</si>
  <si>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</si>
  <si>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</si>
  <si>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</si>
  <si>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</si>
  <si>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</si>
  <si>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</si>
  <si>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</si>
  <si>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</si>
  <si>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</si>
  <si>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</si>
  <si>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</si>
  <si>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</si>
  <si>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</si>
  <si>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</si>
  <si>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</si>
  <si>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</si>
  <si>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</si>
  <si>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</si>
  <si>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</si>
  <si>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</si>
  <si>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</si>
  <si>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</si>
  <si>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</si>
  <si>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</si>
  <si>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</si>
  <si>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</si>
  <si>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</si>
  <si>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</si>
  <si>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</si>
  <si>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</si>
  <si>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</si>
  <si>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</si>
  <si>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</si>
  <si>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</si>
  <si>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</si>
  <si>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</si>
  <si>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</si>
  <si>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</si>
  <si>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</si>
  <si>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</si>
  <si>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</si>
  <si>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</si>
  <si>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</si>
  <si>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</si>
  <si>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</si>
  <si>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</si>
  <si>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</si>
  <si>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</si>
  <si>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</si>
  <si>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</si>
  <si>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</si>
  <si>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</si>
  <si>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</si>
  <si>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</si>
  <si>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</si>
  <si>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</si>
  <si>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</si>
  <si>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</si>
  <si>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</si>
  <si>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</si>
  <si>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</si>
  <si>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</si>
  <si>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</si>
  <si>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</si>
  <si>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</si>
  <si>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</si>
  <si>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</si>
  <si>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</si>
  <si>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</si>
  <si>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</si>
  <si>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</si>
  <si>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</si>
  <si>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</si>
  <si>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</si>
  <si>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</si>
  <si>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</si>
  <si>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</si>
  <si>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</si>
  <si>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</si>
  <si>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</si>
  <si>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</si>
  <si>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</si>
  <si>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</si>
  <si>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</si>
  <si>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</si>
  <si>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</si>
  <si>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</si>
  <si>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</si>
  <si>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</si>
  <si>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</si>
  <si>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</si>
  <si>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</si>
  <si>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</si>
  <si>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</si>
  <si>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</si>
  <si>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</si>
  <si>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</si>
  <si>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</si>
  <si>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</si>
  <si>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</si>
  <si>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</si>
  <si>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</si>
  <si>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</si>
  <si>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</si>
  <si>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</si>
  <si>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</si>
  <si>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</si>
  <si>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</si>
  <si>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</si>
  <si>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</si>
  <si>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</si>
  <si>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</si>
  <si>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</si>
  <si>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</si>
  <si>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</si>
  <si>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</si>
  <si>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</si>
  <si>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</si>
  <si>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</si>
  <si>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</si>
  <si>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</si>
  <si>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</si>
  <si>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</si>
  <si>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</si>
  <si>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</si>
  <si>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</si>
  <si>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</si>
  <si>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</si>
  <si>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</si>
  <si>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</si>
  <si>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</si>
  <si>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</si>
  <si>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</si>
  <si>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</si>
  <si>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</si>
  <si>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</si>
  <si>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</si>
  <si>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</si>
  <si>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</si>
  <si>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</si>
  <si>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</si>
  <si>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</si>
  <si>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</si>
  <si>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</si>
  <si>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</si>
  <si>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</si>
  <si>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</si>
  <si>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</si>
  <si>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</si>
  <si>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</si>
  <si>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</si>
  <si>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</si>
  <si>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</si>
  <si>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</si>
  <si>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</si>
  <si>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</si>
  <si>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</si>
  <si>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</si>
  <si>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</si>
  <si>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</si>
  <si>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</si>
  <si>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</si>
  <si>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</si>
  <si>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</si>
  <si>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</si>
  <si>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</si>
  <si>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</si>
  <si>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</si>
  <si>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</si>
  <si>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</si>
  <si>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</si>
  <si>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</si>
  <si>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</si>
  <si>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</si>
  <si>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</si>
  <si>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</si>
  <si>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</si>
  <si>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</si>
  <si>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</si>
  <si>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</si>
  <si>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</si>
  <si>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</si>
  <si>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</si>
  <si>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</si>
  <si>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</si>
  <si>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</si>
  <si>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</si>
  <si>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</si>
  <si>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</si>
  <si>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</si>
  <si>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</si>
  <si>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</si>
  <si>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</si>
  <si>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</si>
  <si>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</si>
  <si>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</si>
  <si>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</si>
  <si>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</si>
  <si>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</si>
  <si>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</si>
  <si>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</si>
  <si>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</si>
  <si>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</si>
  <si>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</si>
  <si>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</si>
  <si>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</si>
  <si>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</si>
  <si>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</si>
  <si>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</si>
  <si>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</si>
  <si>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</si>
  <si>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</si>
  <si>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</si>
  <si>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</si>
  <si>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</si>
  <si>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</si>
  <si>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</si>
  <si>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</si>
  <si>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</si>
  <si>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</si>
  <si>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</si>
  <si>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</si>
  <si>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</si>
  <si>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</si>
  <si>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</si>
  <si>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</si>
  <si>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</si>
  <si>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</si>
  <si>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</si>
  <si>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</si>
  <si>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</si>
  <si>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</si>
  <si>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</si>
  <si>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</si>
  <si>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</si>
  <si>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</si>
  <si>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</si>
  <si>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</si>
  <si>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</si>
  <si>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</si>
  <si>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</si>
  <si>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</si>
  <si>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</si>
  <si>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</si>
  <si>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</si>
  <si>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</si>
  <si>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</si>
  <si>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</si>
  <si>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</si>
  <si>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</si>
  <si>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</si>
  <si>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</si>
  <si>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</si>
  <si>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</si>
  <si>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</si>
  <si>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</si>
  <si>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</si>
  <si>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</si>
  <si>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</si>
  <si>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</si>
  <si>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</si>
  <si>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</si>
  <si>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</si>
  <si>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</si>
  <si>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</si>
  <si>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</si>
  <si>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</si>
  <si>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</si>
  <si>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</si>
  <si>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</si>
  <si>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</si>
  <si>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</si>
  <si>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</si>
  <si>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</si>
  <si>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</si>
  <si>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</si>
  <si>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</si>
  <si>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</si>
  <si>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</si>
  <si>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</si>
  <si>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</si>
  <si>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</si>
  <si>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</si>
  <si>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</si>
  <si>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</si>
  <si>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</si>
  <si>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</si>
  <si>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</si>
  <si>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</si>
  <si>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</si>
  <si>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</si>
  <si>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</si>
  <si>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</si>
  <si>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</si>
  <si>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</si>
  <si>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</si>
  <si>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</si>
  <si>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</si>
  <si>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</si>
  <si>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</si>
  <si>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</si>
  <si>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</si>
  <si>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</si>
  <si>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</si>
  <si>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</si>
  <si>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</si>
  <si>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</si>
  <si>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</si>
  <si>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</si>
  <si>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</si>
  <si>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</si>
  <si>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</si>
  <si>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</si>
  <si>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</si>
  <si>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</si>
  <si>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</si>
  <si>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</si>
  <si>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</si>
  <si>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</si>
  <si>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</si>
  <si>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</si>
  <si>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</si>
  <si>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</si>
  <si>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</si>
  <si>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</si>
  <si>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</si>
  <si>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</si>
  <si>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</si>
  <si>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</si>
  <si>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</si>
  <si>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</si>
  <si>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</si>
  <si>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</si>
  <si>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</si>
  <si>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</si>
  <si>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</si>
  <si>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</si>
  <si>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</si>
  <si>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</si>
  <si>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</si>
  <si>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</si>
  <si>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</si>
  <si>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</si>
  <si>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</si>
  <si>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</si>
  <si>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</si>
  <si>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</si>
  <si>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</si>
  <si>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</si>
  <si>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</si>
  <si>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</si>
  <si>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</si>
  <si>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</si>
  <si>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</si>
  <si>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</si>
  <si>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</si>
  <si>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</si>
  <si>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</si>
  <si>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</si>
  <si>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</si>
  <si>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</si>
  <si>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</si>
  <si>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</si>
  <si>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</si>
  <si>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</si>
  <si>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</si>
  <si>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</si>
  <si>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</si>
  <si>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</si>
  <si>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</si>
  <si>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</si>
  <si>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</si>
  <si>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</si>
  <si>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</si>
  <si>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</si>
  <si>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</si>
  <si>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</si>
  <si>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</si>
  <si>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</si>
  <si>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</si>
  <si>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</si>
  <si>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</si>
  <si>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</si>
  <si>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</si>
  <si>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</si>
  <si>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</si>
  <si>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</si>
  <si>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</si>
  <si>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</si>
  <si>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</si>
  <si>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</si>
  <si>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</si>
  <si>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</si>
  <si>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</si>
  <si>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</si>
  <si>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</si>
  <si>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</si>
  <si>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</si>
  <si>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</si>
  <si>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</si>
  <si>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</si>
  <si>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</si>
  <si>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</si>
  <si>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</si>
  <si>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</si>
  <si>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</si>
  <si>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</si>
  <si>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</si>
  <si>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</si>
  <si>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</si>
  <si>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</si>
  <si>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</si>
  <si>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</si>
  <si>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</si>
  <si>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</si>
  <si>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</si>
  <si>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</si>
  <si>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</si>
  <si>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</si>
  <si>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</si>
  <si>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</si>
  <si>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</si>
  <si>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</si>
  <si>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</si>
  <si>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</si>
  <si>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</si>
  <si>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</si>
  <si>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</si>
  <si>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</si>
  <si>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</si>
  <si>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</si>
  <si>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</si>
  <si>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</si>
  <si>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</si>
  <si>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</si>
  <si>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</si>
  <si>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</si>
  <si>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</si>
  <si>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</si>
  <si>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</si>
  <si>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</si>
  <si>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</si>
  <si>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</si>
  <si>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</si>
  <si>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</si>
  <si>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</si>
  <si>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</si>
  <si>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</si>
  <si>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</si>
  <si>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</si>
  <si>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</si>
  <si>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</si>
  <si>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</si>
  <si>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</si>
  <si>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</si>
  <si>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</si>
  <si>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</si>
  <si>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</si>
  <si>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</si>
  <si>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</si>
  <si>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</si>
  <si>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</si>
  <si>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</si>
  <si>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</si>
  <si>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</si>
  <si>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</si>
  <si>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</si>
  <si>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</si>
  <si>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</si>
  <si>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</si>
  <si>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</si>
  <si>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</si>
  <si>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</si>
  <si>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</si>
  <si>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</si>
  <si>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</si>
  <si>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</si>
  <si>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</si>
  <si>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</si>
  <si>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</si>
  <si>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</si>
  <si>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</si>
  <si>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</si>
  <si>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</si>
  <si>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</si>
  <si>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</si>
  <si>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</si>
  <si>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</si>
  <si>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</si>
  <si>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</si>
  <si>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</si>
  <si>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</si>
  <si>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</si>
  <si>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</si>
  <si>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</si>
  <si>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</si>
  <si>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</si>
  <si>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</si>
  <si>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</si>
  <si>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</si>
  <si>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</si>
  <si>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</si>
  <si>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</si>
  <si>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</si>
  <si>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</si>
  <si>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</si>
  <si>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</si>
  <si>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</si>
  <si>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</si>
  <si>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</si>
  <si>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</si>
  <si>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</si>
  <si>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</si>
  <si>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</si>
  <si>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</si>
  <si>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</si>
  <si>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</si>
  <si>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</si>
  <si>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</si>
  <si>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</si>
  <si>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</si>
  <si>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</si>
  <si>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</si>
  <si>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</si>
  <si>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</si>
  <si>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</si>
  <si>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</si>
  <si>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</si>
  <si>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</si>
  <si>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</si>
  <si>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</si>
  <si>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</si>
  <si>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</si>
  <si>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</si>
  <si>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</si>
  <si>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</si>
  <si>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</si>
  <si>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</si>
  <si>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</si>
  <si>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</si>
  <si>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</si>
  <si>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</si>
  <si>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</si>
  <si>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</si>
  <si>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</si>
  <si>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</si>
  <si>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</si>
  <si>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</si>
  <si>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</si>
  <si>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</si>
  <si>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</si>
  <si>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</si>
  <si>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</si>
  <si>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</si>
  <si>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</si>
  <si>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</si>
  <si>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</si>
  <si>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</si>
  <si>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</si>
  <si>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</si>
  <si>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</si>
  <si>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</si>
  <si>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</si>
  <si>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</si>
  <si>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</si>
  <si>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</si>
  <si>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</si>
  <si>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</si>
  <si>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</si>
  <si>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</si>
  <si>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</si>
  <si>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</si>
  <si>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</si>
  <si>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</si>
  <si>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</si>
  <si>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</si>
  <si>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</si>
  <si>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</si>
  <si>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</si>
  <si>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</si>
  <si>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</si>
  <si>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</si>
  <si>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</si>
  <si>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</si>
  <si>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</si>
  <si>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</si>
  <si>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</si>
  <si>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</si>
  <si>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</si>
  <si>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</si>
  <si>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</si>
  <si>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</si>
  <si>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</si>
  <si>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</si>
  <si>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</si>
  <si>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</si>
  <si>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</si>
  <si>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</si>
  <si>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</si>
  <si>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</si>
  <si>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</si>
  <si>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</si>
  <si>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</si>
  <si>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</si>
  <si>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</si>
  <si>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</si>
  <si>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</si>
  <si>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</si>
  <si>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</si>
  <si>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</si>
  <si>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</si>
  <si>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</si>
  <si>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</si>
  <si>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</si>
  <si>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</si>
  <si>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</si>
  <si>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</si>
  <si>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</si>
  <si>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</si>
  <si>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</si>
  <si>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</si>
  <si>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</si>
  <si>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</si>
  <si>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</si>
  <si>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</si>
  <si>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</si>
  <si>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</si>
  <si>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</si>
  <si>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</si>
  <si>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</si>
  <si>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</si>
  <si>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</si>
  <si>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</si>
  <si>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</si>
  <si>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</si>
  <si>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</si>
  <si>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</si>
  <si>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</si>
  <si>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</si>
  <si>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</si>
  <si>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</si>
  <si>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</si>
  <si>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</si>
  <si>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</si>
  <si>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</si>
  <si>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</si>
  <si>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</si>
  <si>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</si>
  <si>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</si>
  <si>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</si>
  <si>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</si>
  <si>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</si>
  <si>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</si>
  <si>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</si>
  <si>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</si>
  <si>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</si>
  <si>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</si>
  <si>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</si>
  <si>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</si>
  <si>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</si>
  <si>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</si>
  <si>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</si>
  <si>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</si>
  <si>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</si>
  <si>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</si>
  <si>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</si>
  <si>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</si>
  <si>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</si>
  <si>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</si>
  <si>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</si>
  <si>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</si>
  <si>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</si>
  <si>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</si>
  <si>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</si>
  <si>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</si>
  <si>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</si>
  <si>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</si>
  <si>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</si>
  <si>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</si>
  <si>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</si>
  <si>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</si>
  <si>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</si>
  <si>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</si>
  <si>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</si>
  <si>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</si>
  <si>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</si>
  <si>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</si>
  <si>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</si>
  <si>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</si>
  <si>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</si>
  <si>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</si>
  <si>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</si>
  <si>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</si>
  <si>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</si>
  <si>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</si>
  <si>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</si>
  <si>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</si>
  <si>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</si>
  <si>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</si>
  <si>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</si>
  <si>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</si>
  <si>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</si>
  <si>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</si>
  <si>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</si>
  <si>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</si>
  <si>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</si>
  <si>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</si>
  <si>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</si>
  <si>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</si>
  <si>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</si>
  <si>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</si>
  <si>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</si>
  <si>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</si>
  <si>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</si>
  <si>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</si>
  <si>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</si>
  <si>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</si>
  <si>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</si>
  <si>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</si>
  <si>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</si>
  <si>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</si>
  <si>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</si>
  <si>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</si>
  <si>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</si>
  <si>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</si>
  <si>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</si>
  <si>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</si>
  <si>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</si>
  <si>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</si>
  <si>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</si>
  <si>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</si>
  <si>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</si>
  <si>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</si>
  <si>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</si>
  <si>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</si>
  <si>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</si>
  <si>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</si>
  <si>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</si>
  <si>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</si>
  <si>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</si>
  <si>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</si>
  <si>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</si>
  <si>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</si>
  <si>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</si>
  <si>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</si>
  <si>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</si>
  <si>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</si>
  <si>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</si>
  <si>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</si>
  <si>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</si>
  <si>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</si>
  <si>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</si>
  <si>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</si>
  <si>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</si>
  <si>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</si>
  <si>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</si>
  <si>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</si>
  <si>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</si>
  <si>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</si>
  <si>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</si>
  <si>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</si>
  <si>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</si>
  <si>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</si>
  <si>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</si>
  <si>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</si>
  <si>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</si>
  <si>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</si>
  <si>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</si>
  <si>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</si>
  <si>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</si>
  <si>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</si>
  <si>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</si>
  <si>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</si>
  <si>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</si>
  <si>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</si>
  <si>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</si>
  <si>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</si>
  <si>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</si>
  <si>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</si>
  <si>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</si>
  <si>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</si>
  <si>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</si>
  <si>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</si>
  <si>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</si>
  <si>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</si>
  <si>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</si>
  <si>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</si>
  <si>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</si>
  <si>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</si>
  <si>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</si>
  <si>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</si>
  <si>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</si>
  <si>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</si>
  <si>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</si>
  <si>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</si>
  <si>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</si>
  <si>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</si>
  <si>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</si>
  <si>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</si>
  <si>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</si>
  <si>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</si>
  <si>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</si>
  <si>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</si>
  <si>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</si>
  <si>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</si>
  <si>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</si>
  <si>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</si>
  <si>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</si>
  <si>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</si>
  <si>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</si>
  <si>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</si>
  <si>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</si>
  <si>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</si>
  <si>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</si>
  <si>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</si>
  <si>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</si>
  <si>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</si>
  <si>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</si>
  <si>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</si>
  <si>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</si>
  <si>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</si>
  <si>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</si>
  <si>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</si>
  <si>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</si>
  <si>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</si>
  <si>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</si>
  <si>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</si>
  <si>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</si>
  <si>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</si>
  <si>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</si>
  <si>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</si>
  <si>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</si>
  <si>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</si>
  <si>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</si>
  <si>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</si>
  <si>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</si>
  <si>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</si>
  <si>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</si>
  <si>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</si>
  <si>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</si>
  <si>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</si>
  <si>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</si>
  <si>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</si>
  <si>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</si>
  <si>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</si>
  <si>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</si>
  <si>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</si>
  <si>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</si>
  <si>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</si>
  <si>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</si>
  <si>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</si>
  <si>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</si>
  <si>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</si>
  <si>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</si>
  <si>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</si>
  <si>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</si>
  <si>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</si>
  <si>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</si>
  <si>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</si>
  <si>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</si>
  <si>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</si>
  <si>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</si>
  <si>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</si>
  <si>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</si>
  <si>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</si>
  <si>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</si>
  <si>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</si>
  <si>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</si>
  <si>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</si>
  <si>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</si>
  <si>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</si>
  <si>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</si>
  <si>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</si>
  <si>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</si>
  <si>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</si>
  <si>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</si>
  <si>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</si>
  <si>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</si>
  <si>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</si>
  <si>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</si>
  <si>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</si>
  <si>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</si>
  <si>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</si>
  <si>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</si>
  <si>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</si>
  <si>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</si>
  <si>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</si>
  <si>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</si>
  <si>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</si>
  <si>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</si>
  <si>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</si>
  <si>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</si>
  <si>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</si>
  <si>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</si>
  <si>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</si>
  <si>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</si>
  <si>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</si>
  <si>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</si>
  <si>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</si>
  <si>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</si>
  <si>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</si>
  <si>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</si>
  <si>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</si>
  <si>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</si>
  <si>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</si>
  <si>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</si>
  <si>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</si>
  <si>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</si>
  <si>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</si>
  <si>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</si>
  <si>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</si>
  <si>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</si>
  <si>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</si>
  <si>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</si>
  <si>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</si>
  <si>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</si>
  <si>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</si>
  <si>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</si>
  <si>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</si>
  <si>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</si>
  <si>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</si>
  <si>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</si>
  <si>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</si>
  <si>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</si>
  <si>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</si>
  <si>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</si>
  <si>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</si>
  <si>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</si>
  <si>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</si>
  <si>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</si>
  <si>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</si>
  <si>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</si>
  <si>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</si>
  <si>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</si>
  <si>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</si>
  <si>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</si>
  <si>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</si>
  <si>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</si>
  <si>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</si>
  <si>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</si>
  <si>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</si>
  <si>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</si>
  <si>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</si>
  <si>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</si>
  <si>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</si>
  <si>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</si>
  <si>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</si>
  <si>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</si>
  <si>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</si>
  <si>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</si>
  <si>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</si>
  <si>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</si>
  <si>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</si>
  <si>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</si>
  <si>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</si>
  <si>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</si>
  <si>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</si>
  <si>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</si>
  <si>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</si>
  <si>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</si>
  <si>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</si>
  <si>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</si>
  <si>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</si>
  <si>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</si>
  <si>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</si>
  <si>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</si>
  <si>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</si>
  <si>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</si>
  <si>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</si>
  <si>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</si>
  <si>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</si>
  <si>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</si>
  <si>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</si>
  <si>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</si>
  <si>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</si>
  <si>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</si>
  <si>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</si>
  <si>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</si>
  <si>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</si>
  <si>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</si>
  <si>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</si>
  <si>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</si>
  <si>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</si>
  <si>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</si>
  <si>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</si>
  <si>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</si>
  <si>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</si>
  <si>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</si>
  <si>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</si>
  <si>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</si>
  <si>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</si>
  <si>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</si>
  <si>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</si>
  <si>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</si>
  <si>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</si>
  <si>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</si>
  <si>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</si>
  <si>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</si>
  <si>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</si>
  <si>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</si>
  <si>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</si>
  <si>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</si>
  <si>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</si>
  <si>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</si>
  <si>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</si>
  <si>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</si>
  <si>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</si>
  <si>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</si>
  <si>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</si>
  <si>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</si>
  <si>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</si>
  <si>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</si>
  <si>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</si>
  <si>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</si>
  <si>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</si>
  <si>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</si>
  <si>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</si>
  <si>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</si>
  <si>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</si>
  <si>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</si>
  <si>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</si>
  <si>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</si>
  <si>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</si>
  <si>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</si>
  <si>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</si>
  <si>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</si>
  <si>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</si>
  <si>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</si>
  <si>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</si>
  <si>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</si>
  <si>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</si>
  <si>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</si>
  <si>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</si>
  <si>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</si>
  <si>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</si>
  <si>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</si>
  <si>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</si>
  <si>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</si>
  <si>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</si>
  <si>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</si>
  <si>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</si>
  <si>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</si>
  <si>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</si>
  <si>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</si>
  <si>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</si>
  <si>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</si>
  <si>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</si>
  <si>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</si>
  <si>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</si>
  <si>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</si>
  <si>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</si>
  <si>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</si>
  <si>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</si>
  <si>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</si>
  <si>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</si>
  <si>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</si>
  <si>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</si>
  <si>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</si>
  <si>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</si>
  <si>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</si>
  <si>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</si>
  <si>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</si>
  <si>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</si>
  <si>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</si>
  <si>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</si>
  <si>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</si>
  <si>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</si>
  <si>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</si>
  <si>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</si>
  <si>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</si>
  <si>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</si>
  <si>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</si>
  <si>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</si>
  <si>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</si>
  <si>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</si>
  <si>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</si>
  <si>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</si>
  <si>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</si>
  <si>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</si>
  <si>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</si>
  <si>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</si>
  <si>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</si>
  <si>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</si>
  <si>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</si>
  <si>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</si>
  <si>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</si>
  <si>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</si>
  <si>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</si>
  <si>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</si>
  <si>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</si>
  <si>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</si>
  <si>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</si>
  <si>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</si>
  <si>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</si>
  <si>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</si>
  <si>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</si>
  <si>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</si>
  <si>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</si>
  <si>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</si>
  <si>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</si>
  <si>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</si>
  <si>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</si>
  <si>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</si>
  <si>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</si>
  <si>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</si>
  <si>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</si>
  <si>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</si>
  <si>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</si>
  <si>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</si>
  <si>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</si>
  <si>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</si>
  <si>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</si>
  <si>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</si>
  <si>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</si>
  <si>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</si>
  <si>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</si>
  <si>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</si>
  <si>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</si>
  <si>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</si>
  <si>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</si>
  <si>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</si>
  <si>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</si>
  <si>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</si>
  <si>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</si>
  <si>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</si>
  <si>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</si>
  <si>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</si>
  <si>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</si>
  <si>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</si>
  <si>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</si>
  <si>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</si>
  <si>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</si>
  <si>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</si>
  <si>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</si>
  <si>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</si>
  <si>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</si>
  <si>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</si>
  <si>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</si>
  <si>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</si>
  <si>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</si>
  <si>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</si>
  <si>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</si>
  <si>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</si>
  <si>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</si>
  <si>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</si>
  <si>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</si>
  <si>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</si>
  <si>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</si>
  <si>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</si>
  <si>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</si>
  <si>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</si>
  <si>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</si>
  <si>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</si>
  <si>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</si>
  <si>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</si>
  <si>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</si>
  <si>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</si>
  <si>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</si>
  <si>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</si>
  <si>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</si>
  <si>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</si>
  <si>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</si>
  <si>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</si>
  <si>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</si>
  <si>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</si>
  <si>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</si>
  <si>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</si>
  <si>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</si>
  <si>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</si>
  <si>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</si>
  <si>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</si>
  <si>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</si>
  <si>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</si>
  <si>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</si>
  <si>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</si>
  <si>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</si>
  <si>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</si>
  <si>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</si>
  <si>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</si>
  <si>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</si>
  <si>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</si>
  <si>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</si>
  <si>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</si>
  <si>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</si>
  <si>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</si>
  <si>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</si>
  <si>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</si>
  <si>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</si>
  <si>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</si>
  <si>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</si>
  <si>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</si>
  <si>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</si>
  <si>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</si>
  <si>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</si>
  <si>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</si>
  <si>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</si>
  <si>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</si>
  <si>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</si>
  <si>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</si>
  <si>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</si>
  <si>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</si>
  <si>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</si>
  <si>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</si>
  <si>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</si>
  <si>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</si>
  <si>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</si>
  <si>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</si>
  <si>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</si>
  <si>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</si>
  <si>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</si>
  <si>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</si>
  <si>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</si>
  <si>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</si>
  <si>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</si>
  <si>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</si>
  <si>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</si>
  <si>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</si>
  <si>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</si>
  <si>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</si>
  <si>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</si>
  <si>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</si>
  <si>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</si>
  <si>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</si>
  <si>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</si>
  <si>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</si>
  <si>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</si>
  <si>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</si>
  <si>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</si>
  <si>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</si>
  <si>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</si>
  <si>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</si>
  <si>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</si>
  <si>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</si>
  <si>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</si>
  <si>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</si>
  <si>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</si>
  <si>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</si>
  <si>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</si>
  <si>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</si>
  <si>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</si>
  <si>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</si>
  <si>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</si>
  <si>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</si>
  <si>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</si>
  <si>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</si>
  <si>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</si>
  <si>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</si>
  <si>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</si>
  <si>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</si>
  <si>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</si>
  <si>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</si>
  <si>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</si>
  <si>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</si>
  <si>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</si>
  <si>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</si>
  <si>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</si>
  <si>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</si>
  <si>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</si>
  <si>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</si>
  <si>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</si>
  <si>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</si>
  <si>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</si>
  <si>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</si>
  <si>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</si>
  <si>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</si>
  <si>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</si>
  <si>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</si>
  <si>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</si>
  <si>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</si>
  <si>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</si>
  <si>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</si>
  <si>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</si>
  <si>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</si>
  <si>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</si>
  <si>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</si>
  <si>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</si>
  <si>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</si>
  <si>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</si>
  <si>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</si>
  <si>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</si>
  <si>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</si>
  <si>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</si>
  <si>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</si>
  <si>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</si>
  <si>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</si>
  <si>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</si>
  <si>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</si>
  <si>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</si>
  <si>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</si>
  <si>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</si>
  <si>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</si>
  <si>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</si>
  <si>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</si>
  <si>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</si>
  <si>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</si>
  <si>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</si>
  <si>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</si>
  <si>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</si>
  <si>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</si>
  <si>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</si>
  <si>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</si>
  <si>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</si>
  <si>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</si>
  <si>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</si>
  <si>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</si>
  <si>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</si>
  <si>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</si>
  <si>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</si>
  <si>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</si>
  <si>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</si>
  <si>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</si>
  <si>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</si>
  <si>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</si>
  <si>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</si>
  <si>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</si>
  <si>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</si>
  <si>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</si>
  <si>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</si>
  <si>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</si>
  <si>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</si>
  <si>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</si>
  <si>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</si>
  <si>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</si>
  <si>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</si>
  <si>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</si>
  <si>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</si>
  <si>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</si>
  <si>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</si>
  <si>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</si>
  <si>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</si>
  <si>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</si>
  <si>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</si>
  <si>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</si>
  <si>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</si>
  <si>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</si>
  <si>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</si>
  <si>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</si>
  <si>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</si>
  <si>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</si>
  <si>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</si>
  <si>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</si>
  <si>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</si>
  <si>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</si>
  <si>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</si>
  <si>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</si>
  <si>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</si>
  <si>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</si>
  <si>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</si>
  <si>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</si>
  <si>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</si>
  <si>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</si>
  <si>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</si>
  <si>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</si>
  <si>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</si>
  <si>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</si>
  <si>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</si>
  <si>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</si>
  <si>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</si>
  <si>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</si>
  <si>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</si>
  <si>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</si>
  <si>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</si>
  <si>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</si>
  <si>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</si>
  <si>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</si>
  <si>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</si>
  <si>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</si>
  <si>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</si>
  <si>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</si>
  <si>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</si>
  <si>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</si>
  <si>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</si>
  <si>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</si>
  <si>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</si>
  <si>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</si>
  <si>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</si>
  <si>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</si>
  <si>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</si>
  <si>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</si>
  <si>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</si>
  <si>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</si>
  <si>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</si>
  <si>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</si>
  <si>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</si>
  <si>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</si>
  <si>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</si>
  <si>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</si>
  <si>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</si>
  <si>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</si>
  <si>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</si>
  <si>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</si>
  <si>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</si>
  <si>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</si>
  <si>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</si>
  <si>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</si>
  <si>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</si>
  <si>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</si>
  <si>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</si>
  <si>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</si>
  <si>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</si>
  <si>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</si>
  <si>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</si>
  <si>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</si>
  <si>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</si>
  <si>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</si>
  <si>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</si>
  <si>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</si>
  <si>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</si>
  <si>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</si>
  <si>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</si>
  <si>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</si>
  <si>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</si>
  <si>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</si>
  <si>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</si>
  <si>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</si>
  <si>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</si>
  <si>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</si>
  <si>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</si>
  <si>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</si>
  <si>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</si>
  <si>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</si>
  <si>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</si>
  <si>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</si>
  <si>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</si>
  <si>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</si>
  <si>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</si>
  <si>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</si>
  <si>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</si>
  <si>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</si>
  <si>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</si>
  <si>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</si>
  <si>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</si>
  <si>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</si>
  <si>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</si>
  <si>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</si>
  <si>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</si>
  <si>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</si>
  <si>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</si>
  <si>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</si>
  <si>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</si>
  <si>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</si>
  <si>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</si>
  <si>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</si>
  <si>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</si>
  <si>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</si>
  <si>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</si>
  <si>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</si>
  <si>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</si>
  <si>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</si>
  <si>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</si>
  <si>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</si>
  <si>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</si>
  <si>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</si>
  <si>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</si>
  <si>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</si>
  <si>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</si>
  <si>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</si>
  <si>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</si>
  <si>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</si>
  <si>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</si>
  <si>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</si>
  <si>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</si>
  <si>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</si>
  <si>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</si>
  <si>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</si>
  <si>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</si>
  <si>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</si>
  <si>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</si>
  <si>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</si>
  <si>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</si>
  <si>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</si>
  <si>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</si>
  <si>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</si>
  <si>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</si>
  <si>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</si>
  <si>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</si>
  <si>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</si>
  <si>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</si>
  <si>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</si>
  <si>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</si>
  <si>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</si>
  <si>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</si>
  <si>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</si>
  <si>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</si>
  <si>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</si>
  <si>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</si>
  <si>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</si>
  <si>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</si>
  <si>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</si>
  <si>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</si>
  <si>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</si>
  <si>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</si>
  <si>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</si>
  <si>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</si>
  <si>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</si>
  <si>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</si>
  <si>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</si>
  <si>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</si>
  <si>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</si>
  <si>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</si>
  <si>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</si>
  <si>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</si>
  <si>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</si>
  <si>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</si>
  <si>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</si>
  <si>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</si>
  <si>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</si>
  <si>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</si>
  <si>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</si>
  <si>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</si>
  <si>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</si>
  <si>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</si>
  <si>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</si>
  <si>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</si>
  <si>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</si>
  <si>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</si>
  <si>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</si>
  <si>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</si>
  <si>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</si>
  <si>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</si>
  <si>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</si>
  <si>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</si>
  <si>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</si>
  <si>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</si>
  <si>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</si>
  <si>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</si>
  <si>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</si>
  <si>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</si>
  <si>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</si>
  <si>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</si>
  <si>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</si>
  <si>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</si>
  <si>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</si>
  <si>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</si>
  <si>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</si>
  <si>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</si>
  <si>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</si>
  <si>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</si>
  <si>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</si>
  <si>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</si>
  <si>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</si>
  <si>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</si>
  <si>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</si>
  <si>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</si>
  <si>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</si>
  <si>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</si>
  <si>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</si>
  <si>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</si>
  <si>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</si>
  <si>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</si>
  <si>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</si>
  <si>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</si>
  <si>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</si>
  <si>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</si>
  <si>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</si>
  <si>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</si>
  <si>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</si>
  <si>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</si>
  <si>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</si>
  <si>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</si>
  <si>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</si>
  <si>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</si>
  <si>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</si>
  <si>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</si>
  <si>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</si>
  <si>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</si>
  <si>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</si>
  <si>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</si>
  <si>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</si>
  <si>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</si>
  <si>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</si>
  <si>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</si>
  <si>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</si>
  <si>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</si>
  <si>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</si>
  <si>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</si>
  <si>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</si>
  <si>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</si>
  <si>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</si>
  <si>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</si>
  <si>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</si>
  <si>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</si>
  <si>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</si>
  <si>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</si>
  <si>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</si>
  <si>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</si>
  <si>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</si>
  <si>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</si>
  <si>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</si>
  <si>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</si>
  <si>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</si>
  <si>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</si>
  <si>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</si>
  <si>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</si>
  <si>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</si>
  <si>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</si>
  <si>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</si>
  <si>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</si>
  <si>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</si>
  <si>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</si>
  <si>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</si>
  <si>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</si>
  <si>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</si>
  <si>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</si>
  <si>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</si>
  <si>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</si>
  <si>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</si>
  <si>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</si>
  <si>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</si>
  <si>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</si>
  <si>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</si>
  <si>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</si>
  <si>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</si>
  <si>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</si>
  <si>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</si>
  <si>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</si>
  <si>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</si>
  <si>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</si>
  <si>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</si>
  <si>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</si>
  <si>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</si>
  <si>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</si>
  <si>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</si>
  <si>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</si>
  <si>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</si>
  <si>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</si>
  <si>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</si>
  <si>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</si>
  <si>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</si>
  <si>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</si>
  <si>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</si>
  <si>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</si>
  <si>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</si>
  <si>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</si>
  <si>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</si>
  <si>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</si>
  <si>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</si>
  <si>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</si>
  <si>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</si>
  <si>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</si>
  <si>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</si>
  <si>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</si>
  <si>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</si>
  <si>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</si>
  <si>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</si>
  <si>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</si>
  <si>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</si>
  <si>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</si>
  <si>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</si>
  <si>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</si>
  <si>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</si>
  <si>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</si>
  <si>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</si>
  <si>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</si>
  <si>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</si>
  <si>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</si>
  <si>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</si>
  <si>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</si>
  <si>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</si>
  <si>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</si>
  <si>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</si>
  <si>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</si>
  <si>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</si>
  <si>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</si>
  <si>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</si>
  <si>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</si>
  <si>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</si>
  <si>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</si>
  <si>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</si>
  <si>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</si>
  <si>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</si>
  <si>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</si>
  <si>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</si>
  <si>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</si>
  <si>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</si>
  <si>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</si>
  <si>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</si>
  <si>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</si>
  <si>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</si>
  <si>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</si>
  <si>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</si>
  <si>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</si>
  <si>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</si>
  <si>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</si>
  <si>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</si>
  <si>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</si>
  <si>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</si>
  <si>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</si>
  <si>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</si>
  <si>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</si>
  <si>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</si>
  <si>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</si>
  <si>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</si>
  <si>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</si>
  <si>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</si>
  <si>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</si>
  <si>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</si>
  <si>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</si>
  <si>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</si>
  <si>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</si>
  <si>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</si>
  <si>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</si>
  <si>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</si>
  <si>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</si>
  <si>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</si>
  <si>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</si>
  <si>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</si>
  <si>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</si>
  <si>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</si>
  <si>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</si>
  <si>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</si>
  <si>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</si>
  <si>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</si>
  <si>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</si>
  <si>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</si>
  <si>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</si>
  <si>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</si>
  <si>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</si>
  <si>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</si>
  <si>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</si>
  <si>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</si>
  <si>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</si>
  <si>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</si>
  <si>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</si>
  <si>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</si>
  <si>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</si>
  <si>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</si>
  <si>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</si>
  <si>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</si>
  <si>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</si>
  <si>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</si>
  <si>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</si>
  <si>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</si>
  <si>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</si>
  <si>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</si>
  <si>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</si>
  <si>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</si>
  <si>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</si>
  <si>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</si>
  <si>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</si>
  <si>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</si>
  <si>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</si>
  <si>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</si>
  <si>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</si>
  <si>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</si>
  <si>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</si>
  <si>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</si>
  <si>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</si>
  <si>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</si>
  <si>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</si>
  <si>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</si>
  <si>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</si>
  <si>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</si>
  <si>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</si>
  <si>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</si>
  <si>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</si>
  <si>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</si>
  <si>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</si>
  <si>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</si>
  <si>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</si>
  <si>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</si>
  <si>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</si>
  <si>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</si>
  <si>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</si>
  <si>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</si>
  <si>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</si>
  <si>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</si>
  <si>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</si>
  <si>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</si>
  <si>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</si>
  <si>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</si>
  <si>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</si>
  <si>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</si>
  <si>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</si>
  <si>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</si>
  <si>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</si>
  <si>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</si>
  <si>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</si>
  <si>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</si>
  <si>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</si>
  <si>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</si>
  <si>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</si>
  <si>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</si>
  <si>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</si>
  <si>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</si>
  <si>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</si>
  <si>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</si>
  <si>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</si>
  <si>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</si>
  <si>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</si>
  <si>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</si>
  <si>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</si>
  <si>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</si>
  <si>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</si>
  <si>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</si>
  <si>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</si>
  <si>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</si>
  <si>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</si>
  <si>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</si>
  <si>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</si>
  <si>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</si>
  <si>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</si>
  <si>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</si>
  <si>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</si>
  <si>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</si>
  <si>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</si>
  <si>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</si>
  <si>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</si>
  <si>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</si>
  <si>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</si>
  <si>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</si>
  <si>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</si>
  <si>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</si>
  <si>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</si>
  <si>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</si>
  <si>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</si>
  <si>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</si>
  <si>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</si>
  <si>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</si>
  <si>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</si>
  <si>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</si>
  <si>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</si>
  <si>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</si>
  <si>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</si>
  <si>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</si>
  <si>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</si>
  <si>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</si>
  <si>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</si>
  <si>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</si>
  <si>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</si>
  <si>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</si>
  <si>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</si>
  <si>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</si>
  <si>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</si>
  <si>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</si>
  <si>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</si>
  <si>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</si>
  <si>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</si>
  <si>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</si>
  <si>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</si>
  <si>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</si>
  <si>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</si>
  <si>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</si>
  <si>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</si>
  <si>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</si>
  <si>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</si>
  <si>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</si>
  <si>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</si>
  <si>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</si>
  <si>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</si>
  <si>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</si>
  <si>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</si>
  <si>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</si>
  <si>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</si>
  <si>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</si>
  <si>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</si>
  <si>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</si>
  <si>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</si>
  <si>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</si>
  <si>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</si>
  <si>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</si>
  <si>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</si>
  <si>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</si>
  <si>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</si>
  <si>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</si>
  <si>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</si>
  <si>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</si>
  <si>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</si>
  <si>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</si>
  <si>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</si>
  <si>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</si>
  <si>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</si>
  <si>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</si>
  <si>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</si>
  <si>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</si>
  <si>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</si>
  <si>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</si>
  <si>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</si>
  <si>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</si>
  <si>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</si>
  <si>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</si>
  <si>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</si>
  <si>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</si>
  <si>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</si>
  <si>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</si>
  <si>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</si>
  <si>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</si>
  <si>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</si>
  <si>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</si>
  <si>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</si>
  <si>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</si>
  <si>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</si>
  <si>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</si>
  <si>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</si>
  <si>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</si>
  <si>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</si>
  <si>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</si>
  <si>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</si>
  <si>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</si>
  <si>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</si>
  <si>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</si>
  <si>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</si>
  <si>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</si>
  <si>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</si>
  <si>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</si>
  <si>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</si>
  <si>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</si>
  <si>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</si>
  <si>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</si>
  <si>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</si>
  <si>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</si>
  <si>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</si>
  <si>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</si>
  <si>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</si>
  <si>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</si>
  <si>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</si>
  <si>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</si>
  <si>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</si>
  <si>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</si>
  <si>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</si>
  <si>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</si>
  <si>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</si>
  <si>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</si>
  <si>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</si>
  <si>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</si>
  <si>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</si>
  <si>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</si>
  <si>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</si>
  <si>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</si>
  <si>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</si>
  <si>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</si>
  <si>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</si>
  <si>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</si>
  <si>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</si>
  <si>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</si>
  <si>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</si>
  <si>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</si>
  <si>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</si>
  <si>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</si>
  <si>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</si>
  <si>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</si>
  <si>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</si>
  <si>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</si>
  <si>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</si>
  <si>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</si>
  <si>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</si>
  <si>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</si>
  <si>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</si>
  <si>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</si>
  <si>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</si>
  <si>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</si>
  <si>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</si>
  <si>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</si>
  <si>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</si>
  <si>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</si>
  <si>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</si>
  <si>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</si>
  <si>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</si>
  <si>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</si>
  <si>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</si>
  <si>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</si>
  <si>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</si>
  <si>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</si>
  <si>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</si>
  <si>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</si>
  <si>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</si>
  <si>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</si>
  <si>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</si>
  <si>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</si>
  <si>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</si>
  <si>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</si>
  <si>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</si>
  <si>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</si>
  <si>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</si>
  <si>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</si>
  <si>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</si>
  <si>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</si>
  <si>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</si>
  <si>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</si>
  <si>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</si>
  <si>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</si>
  <si>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</si>
  <si>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</si>
  <si>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</si>
  <si>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</si>
  <si>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</si>
  <si>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</si>
  <si>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</si>
  <si>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</si>
  <si>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</si>
  <si>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</si>
  <si>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</si>
  <si>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</si>
  <si>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</si>
  <si>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</si>
  <si>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</si>
  <si>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</si>
  <si>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</si>
  <si>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</si>
  <si>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</si>
  <si>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</si>
  <si>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</si>
  <si>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</si>
  <si>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</si>
  <si>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</si>
  <si>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</si>
  <si>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</si>
  <si>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</si>
  <si>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</si>
  <si>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</si>
  <si>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</si>
  <si>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</si>
  <si>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</si>
  <si>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</si>
  <si>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</si>
  <si>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</si>
  <si>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</si>
  <si>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</si>
  <si>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</si>
  <si>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</si>
  <si>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</si>
  <si>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</si>
  <si>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</si>
  <si>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</si>
  <si>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</si>
  <si>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</si>
  <si>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</si>
  <si>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</si>
  <si>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</si>
  <si>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</si>
  <si>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</si>
  <si>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</si>
  <si>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</si>
  <si>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</si>
  <si>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</si>
  <si>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</si>
  <si>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</si>
  <si>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</si>
  <si>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</si>
  <si>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</si>
  <si>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</si>
  <si>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</si>
  <si>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</si>
  <si>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</si>
  <si>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</si>
  <si>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</si>
  <si>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</si>
  <si>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</si>
  <si>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</si>
  <si>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</si>
  <si>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</si>
  <si>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</si>
  <si>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</si>
  <si>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</si>
  <si>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</si>
  <si>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</si>
  <si>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</si>
  <si>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</si>
  <si>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</si>
  <si>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</si>
  <si>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</si>
  <si>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</si>
  <si>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</si>
  <si>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</si>
  <si>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</si>
  <si>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</si>
  <si>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</si>
  <si>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</si>
  <si>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</si>
  <si>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</si>
  <si>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</si>
  <si>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</si>
  <si>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</si>
  <si>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</si>
  <si>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</si>
  <si>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</si>
  <si>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</si>
  <si>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</si>
  <si>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</si>
  <si>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</si>
  <si>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</si>
  <si>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</si>
  <si>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</si>
  <si>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</si>
  <si>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</si>
  <si>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</si>
  <si>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</si>
  <si>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</si>
  <si>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</si>
  <si>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</si>
  <si>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</si>
  <si>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</si>
  <si>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</si>
  <si>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</si>
  <si>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</si>
  <si>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</si>
  <si>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</si>
  <si>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</si>
  <si>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</si>
  <si>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</si>
  <si>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</si>
  <si>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</si>
  <si>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</si>
  <si>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</si>
  <si>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</si>
  <si>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</si>
  <si>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</si>
  <si>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</si>
  <si>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</si>
  <si>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</si>
  <si>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</si>
  <si>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</si>
  <si>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</si>
  <si>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</si>
  <si>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</si>
  <si>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</si>
  <si>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</si>
  <si>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</si>
  <si>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</si>
  <si>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</si>
  <si>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</si>
  <si>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</si>
  <si>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</si>
  <si>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</si>
  <si>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</si>
  <si>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</si>
  <si>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</si>
  <si>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</si>
  <si>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</si>
  <si>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</si>
  <si>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</si>
  <si>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</si>
  <si>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</si>
  <si>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</si>
  <si>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</si>
  <si>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</si>
  <si>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</si>
  <si>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</si>
  <si>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</si>
  <si>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</si>
  <si>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</si>
  <si>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</si>
  <si>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</si>
  <si>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</si>
  <si>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</si>
  <si>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</si>
  <si>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</si>
  <si>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</si>
  <si>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</si>
  <si>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</si>
  <si>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</si>
  <si>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</si>
  <si>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</si>
  <si>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</si>
  <si>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</si>
  <si>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</si>
  <si>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</si>
  <si>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</si>
  <si>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</si>
  <si>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</si>
  <si>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</si>
  <si>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</si>
  <si>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</si>
  <si>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</si>
  <si>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</si>
  <si>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</si>
  <si>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</si>
  <si>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</si>
  <si>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</si>
  <si>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</si>
  <si>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</si>
  <si>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</si>
  <si>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</si>
  <si>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</si>
  <si>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</si>
  <si>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</si>
  <si>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</si>
  <si>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</si>
  <si>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</si>
  <si>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</si>
  <si>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</si>
  <si>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</si>
  <si>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</si>
  <si>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</si>
  <si>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</si>
  <si>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</si>
  <si>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</si>
  <si>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</si>
  <si>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</si>
  <si>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</si>
  <si>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</si>
  <si>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</si>
  <si>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</si>
  <si>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</si>
  <si>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</si>
  <si>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</si>
  <si>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</si>
  <si>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</si>
  <si>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</si>
  <si>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</si>
  <si>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</si>
  <si>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</si>
  <si>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</si>
  <si>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</si>
  <si>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</si>
  <si>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</si>
  <si>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</si>
  <si>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</si>
  <si>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</si>
  <si>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</si>
  <si>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</si>
  <si>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</si>
  <si>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</si>
  <si>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</si>
  <si>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</si>
  <si>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</si>
  <si>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</si>
  <si>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</si>
  <si>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</si>
  <si>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</si>
  <si>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</si>
  <si>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</si>
  <si>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</si>
  <si>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</si>
  <si>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</si>
  <si>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</si>
  <si>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</si>
  <si>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</si>
  <si>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</si>
  <si>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</si>
  <si>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</si>
  <si>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</si>
  <si>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</si>
  <si>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</si>
  <si>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</si>
  <si>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</si>
  <si>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</si>
  <si>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</si>
  <si>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</si>
  <si>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</si>
  <si>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</si>
  <si>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</si>
  <si>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</si>
  <si>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</si>
  <si>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</si>
  <si>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</si>
  <si>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</si>
  <si>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</si>
  <si>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</si>
  <si>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</si>
  <si>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</si>
  <si>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</si>
  <si>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</si>
  <si>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</si>
  <si>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</si>
  <si>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</si>
  <si>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</si>
  <si>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</si>
  <si>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</si>
  <si>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</si>
  <si>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</si>
  <si>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</si>
  <si>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</si>
  <si>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</si>
  <si>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</si>
  <si>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</si>
  <si>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</si>
  <si>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</si>
  <si>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</si>
  <si>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</si>
  <si>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</si>
  <si>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</si>
  <si>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</si>
  <si>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</si>
  <si>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</si>
  <si>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</si>
  <si>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</si>
  <si>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</si>
  <si>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</si>
  <si>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</si>
  <si>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</si>
  <si>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</si>
  <si>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</si>
  <si>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</si>
  <si>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</si>
  <si>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</si>
  <si>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</si>
  <si>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</si>
  <si>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</si>
  <si>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</si>
  <si>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</si>
  <si>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</si>
  <si>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</si>
  <si>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</si>
  <si>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</si>
  <si>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</si>
  <si>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</si>
  <si>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</si>
  <si>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</si>
  <si>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</si>
  <si>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</si>
  <si>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</si>
  <si>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</si>
  <si>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</si>
  <si>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</si>
  <si>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</si>
  <si>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</si>
  <si>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</si>
  <si>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</si>
  <si>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</si>
  <si>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</si>
  <si>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</si>
  <si>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</si>
  <si>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</si>
  <si>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</si>
  <si>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</si>
  <si>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</si>
  <si>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</si>
  <si>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</si>
  <si>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</si>
  <si>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</si>
  <si>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</si>
  <si>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</si>
  <si>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</si>
  <si>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</si>
  <si>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</si>
  <si>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</si>
  <si>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</si>
  <si>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</si>
  <si>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</si>
  <si>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</si>
  <si>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</si>
  <si>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</si>
  <si>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</si>
  <si>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</si>
  <si>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</si>
  <si>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</si>
  <si>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</si>
  <si>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</si>
  <si>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</si>
  <si>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</si>
  <si>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</si>
  <si>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</si>
  <si>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</si>
  <si>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</si>
  <si>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</si>
  <si>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</si>
  <si>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</si>
  <si>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</si>
  <si>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</si>
  <si>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</si>
  <si>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</si>
  <si>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</si>
  <si>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</si>
  <si>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</si>
  <si>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</si>
  <si>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</si>
  <si>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</si>
  <si>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</si>
  <si>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</si>
  <si>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</si>
  <si>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</si>
  <si>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</si>
  <si>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</si>
  <si>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</si>
  <si>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</si>
  <si>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</si>
  <si>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</si>
  <si>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</si>
  <si>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</si>
  <si>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</si>
  <si>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</si>
  <si>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</si>
  <si>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</si>
  <si>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</si>
  <si>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</si>
  <si>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</si>
  <si>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</si>
  <si>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</si>
  <si>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</si>
  <si>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</si>
  <si>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</si>
  <si>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</si>
  <si>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</si>
  <si>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</si>
  <si>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</si>
  <si>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</si>
  <si>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</si>
  <si>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</si>
  <si>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</si>
  <si>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</si>
  <si>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</si>
  <si>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</si>
  <si>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</si>
  <si>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</si>
  <si>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</si>
  <si>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</si>
  <si>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</si>
  <si>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</si>
  <si>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</si>
  <si>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</si>
  <si>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</si>
  <si>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</si>
  <si>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</si>
  <si>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</si>
  <si>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</si>
  <si>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</si>
  <si>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</si>
  <si>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</si>
  <si>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</si>
  <si>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</si>
  <si>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</si>
  <si>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</si>
  <si>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</si>
  <si>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</si>
  <si>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</si>
  <si>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</si>
  <si>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</si>
  <si>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</si>
  <si>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</si>
  <si>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</si>
  <si>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</si>
  <si>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</si>
  <si>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</si>
  <si>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</si>
  <si>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</si>
  <si>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</si>
  <si>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</si>
  <si>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</si>
  <si>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</si>
  <si>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</si>
  <si>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</si>
  <si>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</si>
  <si>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</si>
  <si>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</si>
  <si>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</si>
  <si>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</si>
  <si>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</si>
  <si>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</si>
  <si>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</si>
  <si>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</si>
  <si>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</si>
  <si>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</si>
  <si>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</si>
  <si>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</si>
  <si>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</si>
  <si>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</si>
  <si>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</si>
  <si>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</si>
  <si>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</si>
  <si>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</si>
  <si>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</si>
  <si>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</si>
  <si>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</si>
  <si>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</si>
  <si>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</si>
  <si>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</si>
  <si>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</si>
  <si>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</si>
  <si>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</si>
  <si>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</si>
  <si>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</si>
  <si>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</si>
  <si>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</si>
  <si>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</si>
  <si>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</si>
  <si>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</si>
  <si>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</si>
  <si>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</si>
  <si>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</si>
  <si>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</si>
  <si>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</si>
  <si>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</si>
  <si>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</si>
  <si>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</si>
  <si>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</si>
  <si>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</si>
  <si>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</si>
  <si>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</si>
  <si>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</si>
  <si>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</si>
  <si>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</si>
  <si>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</si>
  <si>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</si>
  <si>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</si>
  <si>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</si>
  <si>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</si>
  <si>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</si>
  <si>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</si>
  <si>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</si>
  <si>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</si>
  <si>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</si>
  <si>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</si>
  <si>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</si>
  <si>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</si>
  <si>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</si>
  <si>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</si>
  <si>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</si>
  <si>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</si>
  <si>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</si>
  <si>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</si>
  <si>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</si>
  <si>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</si>
  <si>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</si>
  <si>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</si>
  <si>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</si>
  <si>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</si>
  <si>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</si>
  <si>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</si>
  <si>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</si>
  <si>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</si>
  <si>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</si>
  <si>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</si>
  <si>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</si>
  <si>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</si>
  <si>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</si>
  <si>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</si>
  <si>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</si>
  <si>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</si>
  <si>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</si>
  <si>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</si>
  <si>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</si>
  <si>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</si>
  <si>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</si>
  <si>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</si>
  <si>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</si>
  <si>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</si>
  <si>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</si>
  <si>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</si>
  <si>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</si>
  <si>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</si>
  <si>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</si>
  <si>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</si>
  <si>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</si>
  <si>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</si>
  <si>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</si>
  <si>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</si>
  <si>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</si>
  <si>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</si>
  <si>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</si>
  <si>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</si>
  <si>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</si>
  <si>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</si>
  <si>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</si>
  <si>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</si>
  <si>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</si>
  <si>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</si>
  <si>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</si>
  <si>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</si>
  <si>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</si>
  <si>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</si>
  <si>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</si>
  <si>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</si>
  <si>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</si>
  <si>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</si>
  <si>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</si>
  <si>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</si>
  <si>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</si>
  <si>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</si>
  <si>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</si>
  <si>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</si>
  <si>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</si>
  <si>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</si>
  <si>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</si>
  <si>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</si>
  <si>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</si>
  <si>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</si>
  <si>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</si>
  <si>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</si>
  <si>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</si>
  <si>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</si>
  <si>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</si>
  <si>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</si>
  <si>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</si>
  <si>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</si>
  <si>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</si>
  <si>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</si>
  <si>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</si>
  <si>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</si>
  <si>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</si>
  <si>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</si>
  <si>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</si>
  <si>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</si>
  <si>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</si>
  <si>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</si>
  <si>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</si>
  <si>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</si>
  <si>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</si>
  <si>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</si>
  <si>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</si>
  <si>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</si>
  <si>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</si>
  <si>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</si>
  <si>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</si>
  <si>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</si>
  <si>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</si>
  <si>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</si>
  <si>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</si>
  <si>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</si>
  <si>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</si>
  <si>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</si>
  <si>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</si>
  <si>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</si>
  <si>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</si>
  <si>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</si>
  <si>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</si>
  <si>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</si>
  <si>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</si>
  <si>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</si>
  <si>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</si>
  <si>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</si>
  <si>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</si>
  <si>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</si>
  <si>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</si>
  <si>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</si>
  <si>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</si>
  <si>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</si>
  <si>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</si>
  <si>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</si>
  <si>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</si>
  <si>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</si>
  <si>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</si>
  <si>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</si>
  <si>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</si>
  <si>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</si>
  <si>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</si>
  <si>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</si>
  <si>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</si>
  <si>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</si>
  <si>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</si>
  <si>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</si>
  <si>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</si>
  <si>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</si>
  <si>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</si>
  <si>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</si>
  <si>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</si>
  <si>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</si>
  <si>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</si>
  <si>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</si>
  <si>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</si>
  <si>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</si>
  <si>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</si>
  <si>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</si>
  <si>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</si>
  <si>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</si>
  <si>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</si>
  <si>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</si>
  <si>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</si>
  <si>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</si>
  <si>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</si>
  <si>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</si>
  <si>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</si>
  <si>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</si>
  <si>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</si>
  <si>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</si>
  <si>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</si>
  <si>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</si>
  <si>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</si>
  <si>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</si>
  <si>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</si>
  <si>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</si>
  <si>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</si>
  <si>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</si>
  <si>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</si>
  <si>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</si>
  <si>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</si>
  <si>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</si>
  <si>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</si>
  <si>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</si>
  <si>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</si>
  <si>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</si>
  <si>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</si>
  <si>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</si>
  <si>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</si>
  <si>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</si>
  <si>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</si>
  <si>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</si>
  <si>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</si>
  <si>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</si>
  <si>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</si>
  <si>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</si>
  <si>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</si>
  <si>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</si>
  <si>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</si>
  <si>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</si>
  <si>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</si>
  <si>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</si>
  <si>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</si>
  <si>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</si>
  <si>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</si>
  <si>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</si>
  <si>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</si>
  <si>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</si>
  <si>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</si>
  <si>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</si>
  <si>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</si>
  <si>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</si>
  <si>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</si>
  <si>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</si>
  <si>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</si>
  <si>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</si>
  <si>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</si>
  <si>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</si>
  <si>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</si>
  <si>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</si>
  <si>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</si>
  <si>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</si>
  <si>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</si>
  <si>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</si>
  <si>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</si>
  <si>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</si>
  <si>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</si>
  <si>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</si>
  <si>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</si>
  <si>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</si>
  <si>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</si>
  <si>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</si>
  <si>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</si>
  <si>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</si>
  <si>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</si>
  <si>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</si>
  <si>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</si>
  <si>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</si>
  <si>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</si>
  <si>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</si>
  <si>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</si>
  <si>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</si>
  <si>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</si>
  <si>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</si>
  <si>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</si>
  <si>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</si>
  <si>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</si>
  <si>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</si>
  <si>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</si>
  <si>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</si>
  <si>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</si>
  <si>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</si>
  <si>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</si>
  <si>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</si>
  <si>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</si>
  <si>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</si>
  <si>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</si>
  <si>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</si>
  <si>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</si>
  <si>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</si>
  <si>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</si>
  <si>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</si>
  <si>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</si>
  <si>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</si>
  <si>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</si>
  <si>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</si>
  <si>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</si>
  <si>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</si>
  <si>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</si>
  <si>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</si>
  <si>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</si>
  <si>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</si>
  <si>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</si>
  <si>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</si>
  <si>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</si>
  <si>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</si>
  <si>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</si>
  <si>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</si>
  <si>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</si>
  <si>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</si>
  <si>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</si>
  <si>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</si>
  <si>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</si>
  <si>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</si>
  <si>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</si>
  <si>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</si>
  <si>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</si>
  <si>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</si>
  <si>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</si>
  <si>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</si>
  <si>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</si>
  <si>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</si>
  <si>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</si>
  <si>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</si>
  <si>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</si>
  <si>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</si>
  <si>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</si>
  <si>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</si>
  <si>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</si>
  <si>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</si>
  <si>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</si>
  <si>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</si>
  <si>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</si>
  <si>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</si>
  <si>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</si>
  <si>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</si>
  <si>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</si>
  <si>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</si>
  <si>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</si>
  <si>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</si>
  <si>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</si>
  <si>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</si>
  <si>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</si>
  <si>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</si>
  <si>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</si>
  <si>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</si>
  <si>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</si>
  <si>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</si>
  <si>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</si>
  <si>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</si>
  <si>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</si>
  <si>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</si>
  <si>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</si>
  <si>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</si>
  <si>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</si>
  <si>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</si>
  <si>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</si>
  <si>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</si>
  <si>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</si>
  <si>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</si>
  <si>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</si>
  <si>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</si>
  <si>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</si>
  <si>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</si>
  <si>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</si>
  <si>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</si>
  <si>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</si>
  <si>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</si>
  <si>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</si>
  <si>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</si>
  <si>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</si>
  <si>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</si>
  <si>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</si>
  <si>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</si>
  <si>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</si>
  <si>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</si>
  <si>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</si>
  <si>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</si>
  <si>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</si>
  <si>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</si>
  <si>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</si>
  <si>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</si>
  <si>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</si>
  <si>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</si>
  <si>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</si>
  <si>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</si>
  <si>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</si>
  <si>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</si>
  <si>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</si>
  <si>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</si>
  <si>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</si>
  <si>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</si>
  <si>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</si>
  <si>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</si>
  <si>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</si>
  <si>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</si>
  <si>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</si>
  <si>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</si>
  <si>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</si>
  <si>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</si>
  <si>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</si>
  <si>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</si>
  <si>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</si>
  <si>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</si>
  <si>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</si>
  <si>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</si>
  <si>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</si>
  <si>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</si>
  <si>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</si>
  <si>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</si>
  <si>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</si>
  <si>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</si>
  <si>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</si>
  <si>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</si>
  <si>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</si>
  <si>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</si>
  <si>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</si>
  <si>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</si>
  <si>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</si>
  <si>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</si>
  <si>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</si>
  <si>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</si>
  <si>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</si>
  <si>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</si>
  <si>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</si>
  <si>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</si>
  <si>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</si>
  <si>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</si>
  <si>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</si>
  <si>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</si>
  <si>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</si>
  <si>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</si>
  <si>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</si>
  <si>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</si>
  <si>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</si>
  <si>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</si>
  <si>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</si>
  <si>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</si>
  <si>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</si>
  <si>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</si>
  <si>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</si>
  <si>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</si>
  <si>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</si>
  <si>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</si>
  <si>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</si>
  <si>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</si>
  <si>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</si>
  <si>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</si>
  <si>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</si>
  <si>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</si>
  <si>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</si>
  <si>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</si>
  <si>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</si>
  <si>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</si>
  <si>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</si>
  <si>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</si>
  <si>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</si>
  <si>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</si>
  <si>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</si>
  <si>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</si>
  <si>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</si>
  <si>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</si>
  <si>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</si>
  <si>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</si>
  <si>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</si>
  <si>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</si>
  <si>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</si>
  <si>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</si>
  <si>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</si>
  <si>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</si>
  <si>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</si>
  <si>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</si>
  <si>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</si>
  <si>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</si>
  <si>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</si>
  <si>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</si>
  <si>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</si>
  <si>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</si>
  <si>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</si>
  <si>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</si>
  <si>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</si>
  <si>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</si>
  <si>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</si>
  <si>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</si>
  <si>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</si>
  <si>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</si>
  <si>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</si>
  <si>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</si>
  <si>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</si>
  <si>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</si>
  <si>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</si>
  <si>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</si>
  <si>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</si>
  <si>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</si>
  <si>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</si>
  <si>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</si>
  <si>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</si>
  <si>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</si>
  <si>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</si>
  <si>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</si>
  <si>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</si>
  <si>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</si>
  <si>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</si>
  <si>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</si>
  <si>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</si>
  <si>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</si>
  <si>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</si>
  <si>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</si>
  <si>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</si>
  <si>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</si>
  <si>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</si>
  <si>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</si>
  <si>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</si>
  <si>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</si>
  <si>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</si>
  <si>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</si>
  <si>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</si>
  <si>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</si>
  <si>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</si>
  <si>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</si>
  <si>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</si>
  <si>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</si>
  <si>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</si>
  <si>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</si>
  <si>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</si>
  <si>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</si>
  <si>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</si>
  <si>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</si>
  <si>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</si>
  <si>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</si>
  <si>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</si>
  <si>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</si>
  <si>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</si>
  <si>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</si>
  <si>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</si>
  <si>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</si>
  <si>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</si>
  <si>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</si>
  <si>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</si>
  <si>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</si>
  <si>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</si>
  <si>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</si>
  <si>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</si>
  <si>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</si>
  <si>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</si>
  <si>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</si>
  <si>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</si>
  <si>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</si>
  <si>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</si>
  <si>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</si>
  <si>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</si>
  <si>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</si>
  <si>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</si>
  <si>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</si>
  <si>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</si>
  <si>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</si>
  <si>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</si>
  <si>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</si>
  <si>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</si>
  <si>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</si>
  <si>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</si>
  <si>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</si>
  <si>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</si>
  <si>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</si>
  <si>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</si>
  <si>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</si>
  <si>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</si>
  <si>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</si>
  <si>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</si>
  <si>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</si>
  <si>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</si>
  <si>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</si>
  <si>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</si>
  <si>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</si>
  <si>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</si>
  <si>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</si>
  <si>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</si>
  <si>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</si>
  <si>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</si>
  <si>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</si>
  <si>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</si>
  <si>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</si>
  <si>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</si>
  <si>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</si>
  <si>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</si>
  <si>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</si>
  <si>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</si>
  <si>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</si>
  <si>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</si>
  <si>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</si>
  <si>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</si>
  <si>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</si>
  <si>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</si>
  <si>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</si>
  <si>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</si>
  <si>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</si>
  <si>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</si>
  <si>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</si>
  <si>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</si>
  <si>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</si>
  <si>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</si>
  <si>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</si>
  <si>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</si>
  <si>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</si>
  <si>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</si>
  <si>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</si>
  <si>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</si>
  <si>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</si>
  <si>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</si>
  <si>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</si>
  <si>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</si>
  <si>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</si>
  <si>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</si>
  <si>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</si>
  <si>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</si>
  <si>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</si>
  <si>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</si>
  <si>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</si>
  <si>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</si>
  <si>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</si>
  <si>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</si>
  <si>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</si>
  <si>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</si>
  <si>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</si>
  <si>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</si>
  <si>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</si>
  <si>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</si>
  <si>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</si>
  <si>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</si>
  <si>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</si>
  <si>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</si>
  <si>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</si>
  <si>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</si>
  <si>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</si>
  <si>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</si>
  <si>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</si>
  <si>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</si>
  <si>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</si>
  <si>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</si>
  <si>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</si>
  <si>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</si>
  <si>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</si>
  <si>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</si>
  <si>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</si>
  <si>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</si>
  <si>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</si>
  <si>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</si>
  <si>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</si>
  <si>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</si>
  <si>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</si>
  <si>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</si>
  <si>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</si>
  <si>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</si>
  <si>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</si>
  <si>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</si>
  <si>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</si>
  <si>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</si>
  <si>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</si>
  <si>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</si>
  <si>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</si>
  <si>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</si>
  <si>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</si>
  <si>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</si>
  <si>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</si>
  <si>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</si>
  <si>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</si>
  <si>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</si>
  <si>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</si>
  <si>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</si>
  <si>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</si>
  <si>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</si>
  <si>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</si>
  <si>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</si>
  <si>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</si>
  <si>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</si>
  <si>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</si>
  <si>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</si>
  <si>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</si>
  <si>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</si>
  <si>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</si>
  <si>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</si>
  <si>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</si>
  <si>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</si>
  <si>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</si>
  <si>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</si>
  <si>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</si>
  <si>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</si>
  <si>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</si>
  <si>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</si>
  <si>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</si>
  <si>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</si>
  <si>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</si>
  <si>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</si>
  <si>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</si>
  <si>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</si>
  <si>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</si>
  <si>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</si>
  <si>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</si>
  <si>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</si>
  <si>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</si>
  <si>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</si>
  <si>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</si>
  <si>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</si>
  <si>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</si>
  <si>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</si>
  <si>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</si>
  <si>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</si>
  <si>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</si>
  <si>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</si>
  <si>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</si>
  <si>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</si>
  <si>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</si>
  <si>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</si>
  <si>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</si>
  <si>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</si>
  <si>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</si>
  <si>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</si>
  <si>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</si>
  <si>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</si>
  <si>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</si>
  <si>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</si>
  <si>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</si>
  <si>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</si>
  <si>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</si>
  <si>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</si>
  <si>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</si>
  <si>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</si>
  <si>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</si>
  <si>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</si>
  <si>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</si>
  <si>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</si>
  <si>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</si>
  <si>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</si>
  <si>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</si>
  <si>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</si>
  <si>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</si>
  <si>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</si>
  <si>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</si>
  <si>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</si>
  <si>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</si>
  <si>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</si>
  <si>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</si>
  <si>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</si>
  <si>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</si>
  <si>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</si>
  <si>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</si>
  <si>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</si>
  <si>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</si>
  <si>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</si>
  <si>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</si>
  <si>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</si>
  <si>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</si>
  <si>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</si>
  <si>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</si>
  <si>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</si>
  <si>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</si>
  <si>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</si>
  <si>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</si>
  <si>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</si>
  <si>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</si>
  <si>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</si>
  <si>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</si>
  <si>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</si>
  <si>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</si>
  <si>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</si>
  <si>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</si>
  <si>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</si>
  <si>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</si>
  <si>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</si>
  <si>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</si>
  <si>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</si>
  <si>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</si>
  <si>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</si>
  <si>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</si>
  <si>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</si>
  <si>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</si>
  <si>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</si>
  <si>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</si>
  <si>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</si>
  <si>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</si>
  <si>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</si>
  <si>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</si>
  <si>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</si>
  <si>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</si>
  <si>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</si>
  <si>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</si>
  <si>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</si>
  <si>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</si>
  <si>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</si>
  <si>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</si>
  <si>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</si>
  <si>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</si>
  <si>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</si>
  <si>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</si>
  <si>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</si>
  <si>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</si>
  <si>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</si>
  <si>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</si>
  <si>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</si>
  <si>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</si>
  <si>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</si>
  <si>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</si>
  <si>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</si>
  <si>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</si>
  <si>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</si>
  <si>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</si>
  <si>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</si>
  <si>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</si>
  <si>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</si>
  <si>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</si>
  <si>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</si>
  <si>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</si>
  <si>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</si>
  <si>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</si>
  <si>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</si>
  <si>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</si>
  <si>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</si>
  <si>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</si>
  <si>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</si>
  <si>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</si>
  <si>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</si>
  <si>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</si>
  <si>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</si>
  <si>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</si>
  <si>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</si>
  <si>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</si>
  <si>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</si>
  <si>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</si>
  <si>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</si>
  <si>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</si>
  <si>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</si>
  <si>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</si>
  <si>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</si>
  <si>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</si>
  <si>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</si>
  <si>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</si>
  <si>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</si>
  <si>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</si>
  <si>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</si>
  <si>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</si>
  <si>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</si>
  <si>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</si>
  <si>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</si>
  <si>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</si>
  <si>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</si>
  <si>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</si>
  <si>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</si>
  <si>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</si>
  <si>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</si>
  <si>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</si>
  <si>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</si>
  <si>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</si>
  <si>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</si>
  <si>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</si>
  <si>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</si>
  <si>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</si>
  <si>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</si>
  <si>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</si>
  <si>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</si>
  <si>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</si>
  <si>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</si>
  <si>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</si>
  <si>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</si>
  <si>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</si>
  <si>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</si>
  <si>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</si>
  <si>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</si>
  <si>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</si>
  <si>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</si>
  <si>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</si>
  <si>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</si>
  <si>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</si>
  <si>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</si>
  <si>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</si>
  <si>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</si>
  <si>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</si>
  <si>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</si>
  <si>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</si>
  <si>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</si>
  <si>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</si>
  <si>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</si>
  <si>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</si>
  <si>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</si>
  <si>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</si>
  <si>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</si>
  <si>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</si>
  <si>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</si>
  <si>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</si>
  <si>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</si>
  <si>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</si>
  <si>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</si>
  <si>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</si>
  <si>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</si>
  <si>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</si>
  <si>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</si>
  <si>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</si>
  <si>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</si>
  <si>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</si>
  <si>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</si>
  <si>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</si>
  <si>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</si>
  <si>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</si>
  <si>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</si>
  <si>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</si>
  <si>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</si>
  <si>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</si>
  <si>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</si>
  <si>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</si>
  <si>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</si>
  <si>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</si>
  <si>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</si>
  <si>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</si>
  <si>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</si>
  <si>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</si>
  <si>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</si>
  <si>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</si>
  <si>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</si>
  <si>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</si>
  <si>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</si>
  <si>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</si>
  <si>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</si>
  <si>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</si>
  <si>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</si>
  <si>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</si>
  <si>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</si>
  <si>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</si>
  <si>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</si>
  <si>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</si>
  <si>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</si>
  <si>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</si>
  <si>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</si>
  <si>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</si>
  <si>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</si>
  <si>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</si>
  <si>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</si>
  <si>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</si>
  <si>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</si>
  <si>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</si>
  <si>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</si>
  <si>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</si>
  <si>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</si>
  <si>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</si>
  <si>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</si>
  <si>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</si>
  <si>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</si>
  <si>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</si>
  <si>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</si>
  <si>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</si>
  <si>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</si>
  <si>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</si>
  <si>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</si>
  <si>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</si>
  <si>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</si>
  <si>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</si>
  <si>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</si>
  <si>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</si>
  <si>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</si>
  <si>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</si>
  <si>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</si>
  <si>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</si>
  <si>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</si>
  <si>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</si>
  <si>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</si>
  <si>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</si>
  <si>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</si>
  <si>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</si>
  <si>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</si>
  <si>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</si>
  <si>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</si>
  <si>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</si>
  <si>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</si>
  <si>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</si>
  <si>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</si>
  <si>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</si>
  <si>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</si>
  <si>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</si>
  <si>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</si>
  <si>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</si>
  <si>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</si>
  <si>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</si>
  <si>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</si>
  <si>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</si>
  <si>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</si>
  <si>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</si>
  <si>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</si>
  <si>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</si>
  <si>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</si>
  <si>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</si>
  <si>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</si>
  <si>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</si>
  <si>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</si>
  <si>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</si>
  <si>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</si>
  <si>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</si>
  <si>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</si>
  <si>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</si>
  <si>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</si>
  <si>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</si>
  <si>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</si>
  <si>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</si>
  <si>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</si>
  <si>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</si>
  <si>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</si>
  <si>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</si>
  <si>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</si>
  <si>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</si>
  <si>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</si>
  <si>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</si>
  <si>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</si>
  <si>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</si>
  <si>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</si>
  <si>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</si>
  <si>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</si>
  <si>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</si>
  <si>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</si>
  <si>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</si>
  <si>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</si>
  <si>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</si>
  <si>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</si>
  <si>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</si>
  <si>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</si>
  <si>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</si>
  <si>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</si>
  <si>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</si>
  <si>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</si>
  <si>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</si>
  <si>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</si>
  <si>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</si>
  <si>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</si>
  <si>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</si>
  <si>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</si>
  <si>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</si>
  <si>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</si>
  <si>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</si>
  <si>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</si>
  <si>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</si>
  <si>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</si>
  <si>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</si>
  <si>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</si>
  <si>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</si>
  <si>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</si>
  <si>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</si>
  <si>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</si>
  <si>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</si>
  <si>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</si>
  <si>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</si>
  <si>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</si>
  <si>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</si>
  <si>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</si>
  <si>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</si>
  <si>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</si>
  <si>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</si>
  <si>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</si>
  <si>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</si>
  <si>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</si>
  <si>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</si>
  <si>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</si>
  <si>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</si>
  <si>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</si>
  <si>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</si>
  <si>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</si>
  <si>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</si>
  <si>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</si>
  <si>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</si>
  <si>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</si>
  <si>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</si>
  <si>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</si>
  <si>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</si>
  <si>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</si>
  <si>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</si>
  <si>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</si>
  <si>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</si>
  <si>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</si>
  <si>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</si>
  <si>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</si>
  <si>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</si>
  <si>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</si>
  <si>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</si>
  <si>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</si>
  <si>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</si>
  <si>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</si>
  <si>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</si>
  <si>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</si>
  <si>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</si>
  <si>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</si>
  <si>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</si>
  <si>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</si>
  <si>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</si>
  <si>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</si>
  <si>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</si>
  <si>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</si>
  <si>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</si>
  <si>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</si>
  <si>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</si>
  <si>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</si>
  <si>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</si>
  <si>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</si>
  <si>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</si>
  <si>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</si>
  <si>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</si>
  <si>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</si>
  <si>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</si>
  <si>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</si>
  <si>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</si>
  <si>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</si>
  <si>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</si>
  <si>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</si>
  <si>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</si>
  <si>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</si>
  <si>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</si>
  <si>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</si>
  <si>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</si>
  <si>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</si>
  <si>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</si>
  <si>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</si>
  <si>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</si>
  <si>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</si>
  <si>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</si>
  <si>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</si>
  <si>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</si>
  <si>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</si>
  <si>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</si>
  <si>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</si>
  <si>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</si>
  <si>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</si>
  <si>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</si>
  <si>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</si>
  <si>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</si>
  <si>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</si>
  <si>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</si>
  <si>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</si>
  <si>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</si>
  <si>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</si>
  <si>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</si>
  <si>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</si>
  <si>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</si>
  <si>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</si>
  <si>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</si>
  <si>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</si>
  <si>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</si>
  <si>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</si>
  <si>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</si>
  <si>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</si>
  <si>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</si>
  <si>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</si>
  <si>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</si>
  <si>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</si>
  <si>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</si>
  <si>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</si>
  <si>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</si>
  <si>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</si>
  <si>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</si>
  <si>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</si>
  <si>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</si>
  <si>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</si>
  <si>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</si>
  <si>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</si>
  <si>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</si>
  <si>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</si>
  <si>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</si>
  <si>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</si>
  <si>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</si>
  <si>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</si>
  <si>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</si>
  <si>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</si>
  <si>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</si>
  <si>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</si>
  <si>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</si>
  <si>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</si>
  <si>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</si>
  <si>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</si>
  <si>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</si>
  <si>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</si>
  <si>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</si>
  <si>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</si>
  <si>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</si>
  <si>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</si>
  <si>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</si>
  <si>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</si>
  <si>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</si>
  <si>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</si>
  <si>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</si>
  <si>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</si>
  <si>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</si>
  <si>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</si>
  <si>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</si>
  <si>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</si>
  <si>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</si>
  <si>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</si>
  <si>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</si>
  <si>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</si>
  <si>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</si>
  <si>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</si>
  <si>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</si>
  <si>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</si>
  <si>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</si>
  <si>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</si>
  <si>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</si>
  <si>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</si>
  <si>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</si>
  <si>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</si>
  <si>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</si>
  <si>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</si>
  <si>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</si>
  <si>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</si>
  <si>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</si>
  <si>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</si>
  <si>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</si>
  <si>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</si>
  <si>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</si>
  <si>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</si>
  <si>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</si>
  <si>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</si>
  <si>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</si>
  <si>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</si>
  <si>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</si>
  <si>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</si>
  <si>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</si>
  <si>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</si>
  <si>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</si>
  <si>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</si>
  <si>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</si>
  <si>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</si>
  <si>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</si>
  <si>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</si>
  <si>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</si>
  <si>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</si>
  <si>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</si>
  <si>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</si>
  <si>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</si>
  <si>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</si>
  <si>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</si>
  <si>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</si>
  <si>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</si>
  <si>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</si>
  <si>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</si>
  <si>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</si>
  <si>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</si>
  <si>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</si>
  <si>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</si>
  <si>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</si>
  <si>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</si>
  <si>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</si>
  <si>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</si>
  <si>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</si>
  <si>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</si>
  <si>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</si>
  <si>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</si>
  <si>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</si>
  <si>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</si>
  <si>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</si>
  <si>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</si>
  <si>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</si>
  <si>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</si>
  <si>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</si>
  <si>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</si>
  <si>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</si>
  <si>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</si>
  <si>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</si>
  <si>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</si>
  <si>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</si>
  <si>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</si>
  <si>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</si>
  <si>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</si>
  <si>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</si>
  <si>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</si>
  <si>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</si>
  <si>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</si>
  <si>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</si>
  <si>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</si>
  <si>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</si>
  <si>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</si>
  <si>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</si>
  <si>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</si>
  <si>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</si>
  <si>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</si>
  <si>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</si>
  <si>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</si>
  <si>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</si>
  <si>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</si>
  <si>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</si>
  <si>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</si>
  <si>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</si>
  <si>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</si>
  <si>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</si>
  <si>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</si>
  <si>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</si>
  <si>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</si>
  <si>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</si>
  <si>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</si>
  <si>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</si>
  <si>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</si>
  <si>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</si>
  <si>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</si>
  <si>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</si>
  <si>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</si>
  <si>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</si>
  <si>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</si>
  <si>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</si>
  <si>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</si>
  <si>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</si>
  <si>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</si>
  <si>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</si>
  <si>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</si>
  <si>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</si>
  <si>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</si>
  <si>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</si>
  <si>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</si>
  <si>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</si>
  <si>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</si>
  <si>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</si>
  <si>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</si>
  <si>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</si>
  <si>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</si>
  <si>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</si>
  <si>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</si>
  <si>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</si>
  <si>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</si>
  <si>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</si>
  <si>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</si>
  <si>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</si>
  <si>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</si>
  <si>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</si>
  <si>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</si>
  <si>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</si>
  <si>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</si>
  <si>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</si>
  <si>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</si>
  <si>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</si>
  <si>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</si>
  <si>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</si>
  <si>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</si>
  <si>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</si>
  <si>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</si>
  <si>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</si>
  <si>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</si>
  <si>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</si>
  <si>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</si>
  <si>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</si>
  <si>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</si>
  <si>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</si>
  <si>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</si>
  <si>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</si>
  <si>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</si>
  <si>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</si>
  <si>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</si>
  <si>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</si>
  <si>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</si>
  <si>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</si>
  <si>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</si>
  <si>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</si>
  <si>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</si>
  <si>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</si>
  <si>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</si>
  <si>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</si>
  <si>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</si>
  <si>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</si>
  <si>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</si>
  <si>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</si>
  <si>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</si>
  <si>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</si>
  <si>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</si>
  <si>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</si>
  <si>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</si>
  <si>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</si>
  <si>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</si>
  <si>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</si>
  <si>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</si>
  <si>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</si>
  <si>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</si>
  <si>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</si>
  <si>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</si>
  <si>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</si>
  <si>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</si>
  <si>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</si>
  <si>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</si>
  <si>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</si>
  <si>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</si>
  <si>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</si>
  <si>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</si>
  <si>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</si>
  <si>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</si>
  <si>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</si>
  <si>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</si>
  <si>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</si>
  <si>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</si>
  <si>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</si>
  <si>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</si>
  <si>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</si>
  <si>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</si>
  <si>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</si>
  <si>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</si>
  <si>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</si>
  <si>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</si>
  <si>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</si>
  <si>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</si>
  <si>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</si>
  <si>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</si>
  <si>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</si>
  <si>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</si>
  <si>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</si>
  <si>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</si>
  <si>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</si>
  <si>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</si>
  <si>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</si>
  <si>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</si>
  <si>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</si>
  <si>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</si>
  <si>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</si>
  <si>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</si>
  <si>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</si>
  <si>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</si>
  <si>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</si>
  <si>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</si>
  <si>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</si>
  <si>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</si>
  <si>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</si>
  <si>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</si>
  <si>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</si>
  <si>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</si>
  <si>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</si>
  <si>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</si>
  <si>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</si>
  <si>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</si>
  <si>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</si>
  <si>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</si>
  <si>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</si>
  <si>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</si>
  <si>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</si>
  <si>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</si>
  <si>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</si>
  <si>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</si>
  <si>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</si>
  <si>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</si>
  <si>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</si>
  <si>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</si>
  <si>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</si>
  <si>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</si>
  <si>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</si>
  <si>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</si>
  <si>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</si>
  <si>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</si>
  <si>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</si>
  <si>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</si>
  <si>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</si>
  <si>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</si>
  <si>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</si>
  <si>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</si>
  <si>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</si>
  <si>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</si>
  <si>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</si>
  <si>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</si>
  <si>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</si>
  <si>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</si>
  <si>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</si>
  <si>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</si>
  <si>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</si>
  <si>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</si>
  <si>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</si>
  <si>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</si>
  <si>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</si>
  <si>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</si>
  <si>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</si>
  <si>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</si>
  <si>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</si>
  <si>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</si>
  <si>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</si>
  <si>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</si>
  <si>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</si>
  <si>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</si>
  <si>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</si>
  <si>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</si>
  <si>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</si>
  <si>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</si>
  <si>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</si>
  <si>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</si>
  <si>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</si>
  <si>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</si>
  <si>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</si>
  <si>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</si>
  <si>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</si>
  <si>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</si>
  <si>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</si>
  <si>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</si>
  <si>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</si>
  <si>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</si>
  <si>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</si>
  <si>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</si>
  <si>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</si>
  <si>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</si>
  <si>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</si>
  <si>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</si>
  <si>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</si>
  <si>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</si>
  <si>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</si>
  <si>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</si>
  <si>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</si>
  <si>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</si>
  <si>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</si>
  <si>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</si>
  <si>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</si>
  <si>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</si>
  <si>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</si>
  <si>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</si>
  <si>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</si>
  <si>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</si>
  <si>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</si>
  <si>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</si>
  <si>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</si>
  <si>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</si>
  <si>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</si>
  <si>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</si>
  <si>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</si>
  <si>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</si>
  <si>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</si>
  <si>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</si>
  <si>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</si>
  <si>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</si>
  <si>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</si>
  <si>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</si>
  <si>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</si>
  <si>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</si>
  <si>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</si>
  <si>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</si>
  <si>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</si>
  <si>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</si>
  <si>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</si>
  <si>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</si>
  <si>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</si>
  <si>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</si>
  <si>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</si>
  <si>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</si>
  <si>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</si>
  <si>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</si>
  <si>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</si>
  <si>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</si>
  <si>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</si>
  <si>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</si>
  <si>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</si>
  <si>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</si>
  <si>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</si>
  <si>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</si>
  <si>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</si>
  <si>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</si>
  <si>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</si>
  <si>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</si>
  <si>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</si>
  <si>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</si>
  <si>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</si>
  <si>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</si>
  <si>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</si>
  <si>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</si>
  <si>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</si>
  <si>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</si>
  <si>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</si>
  <si>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</si>
  <si>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</si>
  <si>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</si>
  <si>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</si>
  <si>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</si>
  <si>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</si>
  <si>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</si>
  <si>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</si>
  <si>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</si>
  <si>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</si>
  <si>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</si>
  <si>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</si>
  <si>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</si>
  <si>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</si>
  <si>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</si>
  <si>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</si>
  <si>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</si>
  <si>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</si>
  <si>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</si>
  <si>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</si>
  <si>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</si>
  <si>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</si>
  <si>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</si>
  <si>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</si>
  <si>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</si>
  <si>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</si>
  <si>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</si>
  <si>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</si>
  <si>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</si>
  <si>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</si>
  <si>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</si>
  <si>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</si>
  <si>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</si>
  <si>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</si>
  <si>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</si>
  <si>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</si>
  <si>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</si>
  <si>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</si>
  <si>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</si>
  <si>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</si>
  <si>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</si>
  <si>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</si>
  <si>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</si>
  <si>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</si>
  <si>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</si>
  <si>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</si>
  <si>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</si>
  <si>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</si>
  <si>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</si>
  <si>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</si>
  <si>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</si>
  <si>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</si>
  <si>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</si>
  <si>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</si>
  <si>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</si>
  <si>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</si>
  <si>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</si>
  <si>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</si>
  <si>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</si>
  <si>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</si>
  <si>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</si>
  <si>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</si>
  <si>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</si>
  <si>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</si>
  <si>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</si>
  <si>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</si>
  <si>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</si>
  <si>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</si>
  <si>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</si>
  <si>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</si>
  <si>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</si>
  <si>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</si>
  <si>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</si>
  <si>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</si>
  <si>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</si>
  <si>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</si>
  <si>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</si>
  <si>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</si>
  <si>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</si>
  <si>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</si>
  <si>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</si>
  <si>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</si>
  <si>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</si>
  <si>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</si>
  <si>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</si>
  <si>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</si>
  <si>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</si>
  <si>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</si>
  <si>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</si>
  <si>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</si>
  <si>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</si>
  <si>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</si>
  <si>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</si>
  <si>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</si>
  <si>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</si>
  <si>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</si>
  <si>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</si>
  <si>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</si>
  <si>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</si>
  <si>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</si>
  <si>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</si>
  <si>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</si>
  <si>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</si>
  <si>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</si>
  <si>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</si>
  <si>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</si>
  <si>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</si>
  <si>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</si>
  <si>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</si>
  <si>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</si>
  <si>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</si>
  <si>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</si>
  <si>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</si>
  <si>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</si>
  <si>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</si>
  <si>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</si>
  <si>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</si>
  <si>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</si>
  <si>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</si>
  <si>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</si>
  <si>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</si>
  <si>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</si>
  <si>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</si>
  <si>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</si>
  <si>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</si>
  <si>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</si>
  <si>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</si>
  <si>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</si>
  <si>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</si>
  <si>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</si>
  <si>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</si>
  <si>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</si>
  <si>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</si>
  <si>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</si>
  <si>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</si>
  <si>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</si>
  <si>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</si>
  <si>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</si>
  <si>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</si>
  <si>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</si>
  <si>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</si>
  <si>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</si>
  <si>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</si>
  <si>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</si>
  <si>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</si>
  <si>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</si>
  <si>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</si>
  <si>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</si>
  <si>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</si>
  <si>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</si>
  <si>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</si>
  <si>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</si>
  <si>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</si>
  <si>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</si>
  <si>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</si>
  <si>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</si>
  <si>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</si>
  <si>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</si>
  <si>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</si>
  <si>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</si>
  <si>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</si>
  <si>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</si>
  <si>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</si>
  <si>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</si>
  <si>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</si>
  <si>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</si>
  <si>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</si>
  <si>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</si>
  <si>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</si>
  <si>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</si>
  <si>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</si>
  <si>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</si>
  <si>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</si>
  <si>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</si>
  <si>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</si>
  <si>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</si>
  <si>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</si>
  <si>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</si>
  <si>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</si>
  <si>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</si>
  <si>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</si>
  <si>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</si>
  <si>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</si>
  <si>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</si>
  <si>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</si>
  <si>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</si>
  <si>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</si>
  <si>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</si>
  <si>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</si>
  <si>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</si>
  <si>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</si>
  <si>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</si>
  <si>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</si>
  <si>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</si>
  <si>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</si>
  <si>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</si>
  <si>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</si>
  <si>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</si>
  <si>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</si>
  <si>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</si>
  <si>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</si>
  <si>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</si>
  <si>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</si>
  <si>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</si>
  <si>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</si>
  <si>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</si>
  <si>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</si>
  <si>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</si>
  <si>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</si>
  <si>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</si>
  <si>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</si>
  <si>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</si>
  <si>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</si>
  <si>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</si>
  <si>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</si>
  <si>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</si>
  <si>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</si>
  <si>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</si>
  <si>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</si>
  <si>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</si>
  <si>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</si>
  <si>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</si>
  <si>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</si>
  <si>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</si>
  <si>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</si>
  <si>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</si>
  <si>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</si>
  <si>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</si>
  <si>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</si>
  <si>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</si>
  <si>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</si>
  <si>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</si>
  <si>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</si>
  <si>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</si>
  <si>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</si>
  <si>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</si>
  <si>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</si>
  <si>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</si>
  <si>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</si>
  <si>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</si>
  <si>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</si>
  <si>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</si>
  <si>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</si>
  <si>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</si>
  <si>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</si>
  <si>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</si>
  <si>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</si>
  <si>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</si>
  <si>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</si>
  <si>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</si>
  <si>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</si>
  <si>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</si>
  <si>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</si>
  <si>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</si>
  <si>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</si>
  <si>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</si>
  <si>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</si>
  <si>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</si>
  <si>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</si>
  <si>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</si>
  <si>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</si>
  <si>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</si>
  <si>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</si>
  <si>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</si>
  <si>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</si>
  <si>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</si>
  <si>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</si>
  <si>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</si>
  <si>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</si>
  <si>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</si>
  <si>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</si>
  <si>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</si>
  <si>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</si>
  <si>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</si>
  <si>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</si>
  <si>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</si>
  <si>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</si>
  <si>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</si>
  <si>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</si>
  <si>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</si>
  <si>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</si>
  <si>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</si>
  <si>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</si>
  <si>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</si>
  <si>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</si>
  <si>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</si>
  <si>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</si>
  <si>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</si>
  <si>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</si>
  <si>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</si>
  <si>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</si>
  <si>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</si>
  <si>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</si>
  <si>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</si>
  <si>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</si>
  <si>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</si>
  <si>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</si>
  <si>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</si>
  <si>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</si>
  <si>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</si>
  <si>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</si>
  <si>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</si>
  <si>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</si>
  <si>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</si>
  <si>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</si>
  <si>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</si>
  <si>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</si>
  <si>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</si>
  <si>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</si>
  <si>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</si>
  <si>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</si>
  <si>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</si>
  <si>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</si>
  <si>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</si>
  <si>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</si>
  <si>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</si>
  <si>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</si>
  <si>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</si>
  <si>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</si>
  <si>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</si>
  <si>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</si>
  <si>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</si>
  <si>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</si>
  <si>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</si>
  <si>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</si>
  <si>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</si>
  <si>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</si>
  <si>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</si>
  <si>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</si>
  <si>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</si>
  <si>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</si>
  <si>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</si>
  <si>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</si>
  <si>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</si>
  <si>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</si>
  <si>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</si>
  <si>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</si>
  <si>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</si>
  <si>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</si>
  <si>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</si>
  <si>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</si>
  <si>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</si>
  <si>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</si>
  <si>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</si>
  <si>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</si>
  <si>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</si>
  <si>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</si>
  <si>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</si>
  <si>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</si>
  <si>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</si>
  <si>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</si>
  <si>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</si>
  <si>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</si>
  <si>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</si>
  <si>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</si>
  <si>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</si>
  <si>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</si>
  <si>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</si>
  <si>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</si>
  <si>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</si>
  <si>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</si>
  <si>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</si>
  <si>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</si>
  <si>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</si>
  <si>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</si>
  <si>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</si>
  <si>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</si>
  <si>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</si>
  <si>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</si>
  <si>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</si>
  <si>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</si>
  <si>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</si>
  <si>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</si>
  <si>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</si>
  <si>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</si>
  <si>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</si>
  <si>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</si>
  <si>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</si>
  <si>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</si>
  <si>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</si>
  <si>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</si>
  <si>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</si>
  <si>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</si>
  <si>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</si>
  <si>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</si>
  <si>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</si>
  <si>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</si>
  <si>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</si>
  <si>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</si>
  <si>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</si>
  <si>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</si>
  <si>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</si>
  <si>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</si>
  <si>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</si>
  <si>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</si>
  <si>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</si>
  <si>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</si>
  <si>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</si>
  <si>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</si>
  <si>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</si>
  <si>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</si>
  <si>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</si>
  <si>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</si>
  <si>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</si>
  <si>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</si>
  <si>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</si>
  <si>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</si>
  <si>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</si>
  <si>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</si>
  <si>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</si>
  <si>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</si>
  <si>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</si>
  <si>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</si>
  <si>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</si>
  <si>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</si>
  <si>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</si>
  <si>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</si>
  <si>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</si>
  <si>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</si>
  <si>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</si>
  <si>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</si>
  <si>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</si>
  <si>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</si>
  <si>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</si>
  <si>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</si>
  <si>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</si>
  <si>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</si>
  <si>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</si>
  <si>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</si>
  <si>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</si>
  <si>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</si>
  <si>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</si>
  <si>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</si>
  <si>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</si>
  <si>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</si>
  <si>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</si>
  <si>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</si>
  <si>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</si>
  <si>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</si>
  <si>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</si>
  <si>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</si>
  <si>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</si>
  <si>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</si>
  <si>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</si>
  <si>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</si>
  <si>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</si>
  <si>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</si>
  <si>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</si>
  <si>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</si>
  <si>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</si>
  <si>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</si>
  <si>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</si>
  <si>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</si>
  <si>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</si>
  <si>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</si>
  <si>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</si>
  <si>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</si>
  <si>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</si>
  <si>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</si>
  <si>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</si>
  <si>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</si>
  <si>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</si>
  <si>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</si>
  <si>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</si>
  <si>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</si>
  <si>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</si>
  <si>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</si>
  <si>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</si>
  <si>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</si>
  <si>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</si>
  <si>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</si>
  <si>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</si>
  <si>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</si>
  <si>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</si>
  <si>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</si>
  <si>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</si>
  <si>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</si>
  <si>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</si>
  <si>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</si>
  <si>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</si>
  <si>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</si>
  <si>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</si>
  <si>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</si>
  <si>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</si>
  <si>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</si>
  <si>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</si>
  <si>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</si>
  <si>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</si>
  <si>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</si>
  <si>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</si>
  <si>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</si>
  <si>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</si>
  <si>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</si>
  <si>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</si>
  <si>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</si>
  <si>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</si>
  <si>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</si>
  <si>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</si>
  <si>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</si>
  <si>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</si>
  <si>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</si>
  <si>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</si>
  <si>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</si>
  <si>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</si>
  <si>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</si>
  <si>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</si>
  <si>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</si>
  <si>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</si>
  <si>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</si>
  <si>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</si>
  <si>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</si>
  <si>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</si>
  <si>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</si>
  <si>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</si>
  <si>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</si>
  <si>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</si>
  <si>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</si>
  <si>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</si>
  <si>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</si>
  <si>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</si>
  <si>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</si>
  <si>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</si>
  <si>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</si>
  <si>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</si>
  <si>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</si>
  <si>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</si>
  <si>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</si>
  <si>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</si>
  <si>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</si>
  <si>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</si>
  <si>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</si>
  <si>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</si>
  <si>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</si>
  <si>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</si>
  <si>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</si>
  <si>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</si>
  <si>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</si>
  <si>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</si>
  <si>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</si>
  <si>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</si>
  <si>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</si>
  <si>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</si>
  <si>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</si>
  <si>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</si>
  <si>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</si>
  <si>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</si>
  <si>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</si>
  <si>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</si>
  <si>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</si>
  <si>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</si>
  <si>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</si>
  <si>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</si>
  <si>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</si>
  <si>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</si>
  <si>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</si>
  <si>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</si>
  <si>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</si>
  <si>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</si>
  <si>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</si>
  <si>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</si>
  <si>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</si>
  <si>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</si>
  <si>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</si>
  <si>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</si>
  <si>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</si>
  <si>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</si>
  <si>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</si>
  <si>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</si>
  <si>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</si>
  <si>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</si>
  <si>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</si>
  <si>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</si>
  <si>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</si>
  <si>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</si>
  <si>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</si>
  <si>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</si>
  <si>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</si>
  <si>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</si>
  <si>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</si>
  <si>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</si>
  <si>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</si>
  <si>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</si>
  <si>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</si>
  <si>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</si>
  <si>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</si>
  <si>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</si>
  <si>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</si>
  <si>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</si>
  <si>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</si>
  <si>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</si>
  <si>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</si>
  <si>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</si>
  <si>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</si>
  <si>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</si>
  <si>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</si>
  <si>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</si>
  <si>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</si>
  <si>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</si>
  <si>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</si>
  <si>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</si>
  <si>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</si>
  <si>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</si>
  <si>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</si>
  <si>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</si>
  <si>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</si>
  <si>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</si>
  <si>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</si>
  <si>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</si>
  <si>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</si>
  <si>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</si>
  <si>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</si>
  <si>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</si>
  <si>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</si>
  <si>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</si>
  <si>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</si>
  <si>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</si>
  <si>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</si>
  <si>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</si>
  <si>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</si>
  <si>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</si>
  <si>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</si>
  <si>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</si>
  <si>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</si>
  <si>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</si>
  <si>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</si>
  <si>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</si>
  <si>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</si>
  <si>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</si>
  <si>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</si>
  <si>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</si>
  <si>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</si>
  <si>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</si>
  <si>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</si>
  <si>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</si>
  <si>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</si>
  <si>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</si>
  <si>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</si>
  <si>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</si>
  <si>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</si>
  <si>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</si>
  <si>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</si>
  <si>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</si>
  <si>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</si>
  <si>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</si>
  <si>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</si>
  <si>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</si>
  <si>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</si>
  <si>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</si>
  <si>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</si>
  <si>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</si>
  <si>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</si>
  <si>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</si>
  <si>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</si>
  <si>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</si>
  <si>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</si>
  <si>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</si>
  <si>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</si>
  <si>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</si>
  <si>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</si>
  <si>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</si>
  <si>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</si>
  <si>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</si>
  <si>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</si>
  <si>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</si>
  <si>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</si>
  <si>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</si>
  <si>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</si>
  <si>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</si>
  <si>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</si>
  <si>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</si>
  <si>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</si>
  <si>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</si>
  <si>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</si>
  <si>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</si>
  <si>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</si>
  <si>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</si>
  <si>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</si>
  <si>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</si>
  <si>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</si>
  <si>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</si>
  <si>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</si>
  <si>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</si>
  <si>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</si>
  <si>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</si>
  <si>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</si>
  <si>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</si>
  <si>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</si>
  <si>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</si>
  <si>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</si>
  <si>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</si>
  <si>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</si>
  <si>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</si>
  <si>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</si>
  <si>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</si>
  <si>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</si>
  <si>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</si>
  <si>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</si>
  <si>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</si>
  <si>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</si>
  <si>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</si>
  <si>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</si>
  <si>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</si>
  <si>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</si>
  <si>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</si>
  <si>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</si>
  <si>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</si>
  <si>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</si>
  <si>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</si>
  <si>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</si>
  <si>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</si>
  <si>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</si>
  <si>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</si>
  <si>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</si>
  <si>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</si>
  <si>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</si>
  <si>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</si>
  <si>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</si>
  <si>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</si>
  <si>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</si>
  <si>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</si>
  <si>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</si>
  <si>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</si>
  <si>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</si>
  <si>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</si>
  <si>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</si>
  <si>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</si>
  <si>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</si>
  <si>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</si>
  <si>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</si>
  <si>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</si>
  <si>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</si>
  <si>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</si>
  <si>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</si>
  <si>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</si>
  <si>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</si>
  <si>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</si>
  <si>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</si>
  <si>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</si>
  <si>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</si>
  <si>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</si>
  <si>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</si>
  <si>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</si>
  <si>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</si>
  <si>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</si>
  <si>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</si>
  <si>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</si>
  <si>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</si>
  <si>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</si>
  <si>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</si>
  <si>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</si>
  <si>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</si>
  <si>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</si>
  <si>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</si>
  <si>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</si>
  <si>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</si>
  <si>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</si>
  <si>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</si>
  <si>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</si>
  <si>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</si>
  <si>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</si>
  <si>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</si>
  <si>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</si>
  <si>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</si>
  <si>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</si>
  <si>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</si>
  <si>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</si>
  <si>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</si>
  <si>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</si>
  <si>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</si>
  <si>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</si>
  <si>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</si>
  <si>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</si>
  <si>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</si>
  <si>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</si>
  <si>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</si>
  <si>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</si>
  <si>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</si>
  <si>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</si>
  <si>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</si>
  <si>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</si>
  <si>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</si>
  <si>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</si>
  <si>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</si>
  <si>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</si>
  <si>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</si>
  <si>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</si>
  <si>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</si>
  <si>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</si>
  <si>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</si>
  <si>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</si>
  <si>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</si>
  <si>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</si>
  <si>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</si>
  <si>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</si>
  <si>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</si>
  <si>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</si>
  <si>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</si>
  <si>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</si>
  <si>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</si>
  <si>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</si>
  <si>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</si>
  <si>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</si>
  <si>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</si>
  <si>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</si>
  <si>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</si>
  <si>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</si>
  <si>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</si>
  <si>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</si>
  <si>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</si>
  <si>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</si>
  <si>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</si>
  <si>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</si>
  <si>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</si>
  <si>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</si>
  <si>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</si>
  <si>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</si>
  <si>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</si>
  <si>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</si>
  <si>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</si>
  <si>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</si>
  <si>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</si>
  <si>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</si>
  <si>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</si>
  <si>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</si>
  <si>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</si>
  <si>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</si>
  <si>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</si>
  <si>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</si>
  <si>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</si>
  <si>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</si>
  <si>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</si>
  <si>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</si>
  <si>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</si>
  <si>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</si>
  <si>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</si>
  <si>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</si>
  <si>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</si>
  <si>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</si>
  <si>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</si>
  <si>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</si>
  <si>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</si>
  <si>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</si>
  <si>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</si>
  <si>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</si>
  <si>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</si>
  <si>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</si>
  <si>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</si>
  <si>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</si>
  <si>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</si>
  <si>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</si>
  <si>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</si>
  <si>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</si>
  <si>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</si>
  <si>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</si>
  <si>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</si>
  <si>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</si>
  <si>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</si>
  <si>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</si>
  <si>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</si>
  <si>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</si>
  <si>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</si>
  <si>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</si>
  <si>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</si>
  <si>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</si>
  <si>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</si>
  <si>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</si>
  <si>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</si>
  <si>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</si>
  <si>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</si>
  <si>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</si>
  <si>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</si>
  <si>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</si>
  <si>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</si>
  <si>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</si>
  <si>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</si>
  <si>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</si>
  <si>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</si>
  <si>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</si>
  <si>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</si>
  <si>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</si>
  <si>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</si>
  <si>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</si>
  <si>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</si>
  <si>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</si>
  <si>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</si>
  <si>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</si>
  <si>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</si>
  <si>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</si>
  <si>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</si>
  <si>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</si>
  <si>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</si>
  <si>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</si>
  <si>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</si>
  <si>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</si>
  <si>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</si>
  <si>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</si>
  <si>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</si>
  <si>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</si>
  <si>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</si>
  <si>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</si>
  <si>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</si>
  <si>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</si>
  <si>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</si>
  <si>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</si>
  <si>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</si>
  <si>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</si>
  <si>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</si>
  <si>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</si>
  <si>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</si>
  <si>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</si>
  <si>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</si>
  <si>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</si>
  <si>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</si>
  <si>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</si>
  <si>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</si>
  <si>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</si>
  <si>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</si>
  <si>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</si>
  <si>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</si>
  <si>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</si>
  <si>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</si>
  <si>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</si>
  <si>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</si>
  <si>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</si>
  <si>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</si>
  <si>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</si>
  <si>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</si>
  <si>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</si>
  <si>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</si>
  <si>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</si>
  <si>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</si>
  <si>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</si>
  <si>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</si>
  <si>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</si>
  <si>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</si>
  <si>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</si>
  <si>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</si>
  <si>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</si>
  <si>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</si>
  <si>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</si>
  <si>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</si>
  <si>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</si>
  <si>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</si>
  <si>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</si>
  <si>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</si>
  <si>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</si>
  <si>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</si>
  <si>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</si>
  <si>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</si>
  <si>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</si>
  <si>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</si>
  <si>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</si>
  <si>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</si>
  <si>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</si>
  <si>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</si>
  <si>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</si>
  <si>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</si>
  <si>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</si>
  <si>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</si>
  <si>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</si>
  <si>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</si>
  <si>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</si>
  <si>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</si>
  <si>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</si>
  <si>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</si>
  <si>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</si>
  <si>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</si>
  <si>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</si>
  <si>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</si>
  <si>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</si>
  <si>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</si>
  <si>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</si>
  <si>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</si>
  <si>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</si>
  <si>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</si>
  <si>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</si>
  <si>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</si>
  <si>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</si>
  <si>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</si>
  <si>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</si>
  <si>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</si>
  <si>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</si>
  <si>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</si>
  <si>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</si>
  <si>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</si>
  <si>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</si>
  <si>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</si>
  <si>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</si>
  <si>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</si>
  <si>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</si>
  <si>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</si>
  <si>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</si>
  <si>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</si>
  <si>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</si>
  <si>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</si>
  <si>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</si>
  <si>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</si>
  <si>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</si>
  <si>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</si>
  <si>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</si>
  <si>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</si>
  <si>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</si>
  <si>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</si>
  <si>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</si>
  <si>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</si>
  <si>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</si>
  <si>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</si>
  <si>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</si>
  <si>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</si>
  <si>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</si>
  <si>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</si>
  <si>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</si>
  <si>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</si>
  <si>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</si>
  <si>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</si>
  <si>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</si>
  <si>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</si>
  <si>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</si>
  <si>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</si>
  <si>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</si>
  <si>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</si>
  <si>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</si>
  <si>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</si>
  <si>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</si>
  <si>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</si>
  <si>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</si>
  <si>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</si>
  <si>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</si>
  <si>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</si>
  <si>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</si>
  <si>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</si>
  <si>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</si>
  <si>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</si>
  <si>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</si>
  <si>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</si>
  <si>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</si>
  <si>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</si>
  <si>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</si>
  <si>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</si>
  <si>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</si>
  <si>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</si>
  <si>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</si>
  <si>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</si>
  <si>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</si>
  <si>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</si>
  <si>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</si>
  <si>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</si>
  <si>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</si>
  <si>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</si>
  <si>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</si>
  <si>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</si>
  <si>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</si>
  <si>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</si>
  <si>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</si>
  <si>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</si>
  <si>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</si>
  <si>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</si>
  <si>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</si>
  <si>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</si>
  <si>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</si>
  <si>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</si>
  <si>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</si>
  <si>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</si>
  <si>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</si>
  <si>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</si>
  <si>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</si>
  <si>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</si>
  <si>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</si>
  <si>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</si>
  <si>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</si>
  <si>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</si>
  <si>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</si>
  <si>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</si>
  <si>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</si>
  <si>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</si>
  <si>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</si>
  <si>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</si>
  <si>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</si>
  <si>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</si>
  <si>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</si>
  <si>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</si>
  <si>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</si>
  <si>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</si>
  <si>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</si>
  <si>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</si>
  <si>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</si>
  <si>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</si>
  <si>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</si>
  <si>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</si>
  <si>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</si>
  <si>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</si>
  <si>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</si>
  <si>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</si>
  <si>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</si>
  <si>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</si>
  <si>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</si>
  <si>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</si>
  <si>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</si>
  <si>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</si>
  <si>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</si>
  <si>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</si>
  <si>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</si>
  <si>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</si>
  <si>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</si>
  <si>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</si>
  <si>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</si>
  <si>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</si>
  <si>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</si>
  <si>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</si>
  <si>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</si>
  <si>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</si>
  <si>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</si>
  <si>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</si>
  <si>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</si>
  <si>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</si>
  <si>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</si>
  <si>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</si>
  <si>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</si>
  <si>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</si>
  <si>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</si>
  <si>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</si>
  <si>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</si>
  <si>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</si>
  <si>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</si>
  <si>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</si>
  <si>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</si>
  <si>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</si>
  <si>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</si>
  <si>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</si>
  <si>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</si>
  <si>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</si>
  <si>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</si>
  <si>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</si>
  <si>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</si>
  <si>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</si>
  <si>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</si>
  <si>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</si>
  <si>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</si>
  <si>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</si>
  <si>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</si>
  <si>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</si>
  <si>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</si>
  <si>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</si>
  <si>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</si>
  <si>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</si>
  <si>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</si>
  <si>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</si>
  <si>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</si>
  <si>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</si>
  <si>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</si>
  <si>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</si>
  <si>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</si>
  <si>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</si>
  <si>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</si>
  <si>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</si>
  <si>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</si>
  <si>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</si>
  <si>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</si>
  <si>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</si>
  <si>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</si>
  <si>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</si>
  <si>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</si>
  <si>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</si>
  <si>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</si>
  <si>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</si>
  <si>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</si>
  <si>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</si>
  <si>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</si>
  <si>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</si>
  <si>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</si>
  <si>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</si>
  <si>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</si>
  <si>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</si>
  <si>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</si>
  <si>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</si>
  <si>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</si>
  <si>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</si>
  <si>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</si>
  <si>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</si>
  <si>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</si>
  <si>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</si>
  <si>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</si>
  <si>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</si>
  <si>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</si>
  <si>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</si>
  <si>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</si>
  <si>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</si>
  <si>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</si>
  <si>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</si>
  <si>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</si>
  <si>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</si>
  <si>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</si>
  <si>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</si>
  <si>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</si>
  <si>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</si>
  <si>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</si>
  <si>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</si>
  <si>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</si>
  <si>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</si>
  <si>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</si>
  <si>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</si>
  <si>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</si>
  <si>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</si>
  <si>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</si>
  <si>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</si>
  <si>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</si>
  <si>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</si>
  <si>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</si>
  <si>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</si>
  <si>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</si>
  <si>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</si>
  <si>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</si>
  <si>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</si>
  <si>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</si>
  <si>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</si>
  <si>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</si>
  <si>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</si>
  <si>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</si>
  <si>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</si>
  <si>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</si>
  <si>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</si>
  <si>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</si>
  <si>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</si>
  <si>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</si>
  <si>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</si>
  <si>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</si>
  <si>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</si>
  <si>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</si>
  <si>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</si>
  <si>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</si>
  <si>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</si>
  <si>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</si>
  <si>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</si>
  <si>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</si>
  <si>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</si>
  <si>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</si>
  <si>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</si>
  <si>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</si>
  <si>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</si>
  <si>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</si>
  <si>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</si>
  <si>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</si>
  <si>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</si>
  <si>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</si>
  <si>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</si>
  <si>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</si>
  <si>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</si>
  <si>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</si>
  <si>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</si>
  <si>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</si>
  <si>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</si>
  <si>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</si>
  <si>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</si>
  <si>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</si>
  <si>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</si>
  <si>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</si>
  <si>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</si>
  <si>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</si>
  <si>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</si>
  <si>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</si>
  <si>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</si>
  <si>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</si>
  <si>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</si>
  <si>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</si>
  <si>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</si>
  <si>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</si>
  <si>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</si>
  <si>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</si>
  <si>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</si>
  <si>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</si>
  <si>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</si>
  <si>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</si>
  <si>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</si>
  <si>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</si>
  <si>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</si>
  <si>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</si>
  <si>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</si>
  <si>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</si>
  <si>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</si>
  <si>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</si>
  <si>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</si>
  <si>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</si>
  <si>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</si>
  <si>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</si>
  <si>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</si>
  <si>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</si>
  <si>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</si>
  <si>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</si>
  <si>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</si>
  <si>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</si>
  <si>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</si>
  <si>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</si>
  <si>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</si>
  <si>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</si>
  <si>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</si>
  <si>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</si>
  <si>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</si>
  <si>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</si>
  <si>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</si>
  <si>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</si>
  <si>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</si>
  <si>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</si>
  <si>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</si>
  <si>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</si>
  <si>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</si>
  <si>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</si>
  <si>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</si>
  <si>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</si>
  <si>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</si>
  <si>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</si>
  <si>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</si>
  <si>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</si>
  <si>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</si>
  <si>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</si>
  <si>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</si>
  <si>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</si>
  <si>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</si>
  <si>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</si>
  <si>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</si>
  <si>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</si>
  <si>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</si>
  <si>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</si>
  <si>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</si>
  <si>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PCM-20251122-00001214</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</si>
  <si>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</si>
  <si>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</si>
  <si>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</si>
  <si>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</si>
  <si>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</si>
  <si>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</si>
  <si>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</si>
  <si>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</si>
  <si>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</si>
  <si>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</si>
  <si>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</si>
  <si>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</si>
  <si>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</si>
  <si>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TT-20251122-00520</t>
  </si>
  <si>
    <t>down again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</si>
</sst>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320.78863981481118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0.1549939814794925</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45983.737065740737</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45983.737065740737</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45983.737065740737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45983.737065740737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45983.737065740737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45983.737065740737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45983.737065740737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45983.737065740737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45983.737065740737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45983.737065740737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45983.737065740737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45983.737065740737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45983.737065740737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45983.737065740737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45983.737065740737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45983.737065740737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45983.737065740737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45983.737065740737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45983.737065740737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45983.737065740737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45983.737065740737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45983.737065740737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45983.737065740737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45983.737065740737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45983.737065740737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45983.737065740737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45983.737065740737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45983.737065740737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45983.737065740737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45983.737065740737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45983.737065740737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45983.737065740737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45983.737065740737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45983.737065740737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45983.737065740737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45983.737065740737</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45983.737065740737</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158.73722777777584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45983.737065740737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45983.737065740737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45983.737065740737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45983.737065740737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45983.737065740737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45983.737065740737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45983.737065740737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45983.737065740737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45983.737065740737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45983.737065740737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45983.737065740737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45983.737065740737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45983.737065740737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45983.737065740737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45983.737065740737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45983.737065740737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45983.737065740737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45983.737065740737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45983.737065740737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45983.737065740737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45983.737065740737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45983.737065740737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45983.737065740737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45983.737065740737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45983.737065740737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45983.737065740737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45983.737065740737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45983.737065740737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45983.737065740737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45983.737065740737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45983.737065740737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45983.737065740737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45983.737065740737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45983.737065740737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45983.737065740737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45983.737065740737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45983.737065740737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45983.737065740737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45983.737065740737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45983.737065740737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45983.737065740737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45983.737065740737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45983.737065740737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45983.737065740737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45983.737065740737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45983.737065740737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45983.737065740737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45983.737065740737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45983.737065740737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45983.737065740737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45983.737065740737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45983.737065740737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45983.737065740737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45983.737065740737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45983.737065740737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45983.737065740737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45983.737065740737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45983.737065740737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45983.737065740737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45983.737065740737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45983.737065740737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45983.737065740737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45983.737065740737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45983.737065740737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45983.737065740737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45983.737065740737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45983.737065740737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45983.737065740737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45983.737065740737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45983.737065740737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45983.737065740737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45983.737065740737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45983.737065740737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45983.737065740737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45983.737065740737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45983.737065740737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45983.737065740737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45983.737065740737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45983.737065740737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45983.737065740737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45983.737065740737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45983.737065740737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45983.737065740737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45983.737065740737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45983.737065740737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45983.737065740737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45983.737065740737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45983.737065740737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45983.737065740737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45983.737065740737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45983.737065740737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45983.737065740737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45983.737065740737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45983.737065740737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45983.737065740737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45983.737065740737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45983.737065740737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45983.737065740737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45983.737065740737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45983.737065740737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45983.737065740737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45983.737065740737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45983.737065740737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45983.737065740737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45983.737065740737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45983.737065740737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45983.737065740737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45983.737065740737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45983.737065740737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45983.737065740737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45983.737065740737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45983.737065740737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45983.737065740737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45983.737065740737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45983.737065740737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45983.737065740737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45983.737065740737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45983.737065740737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45983.737065740737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45983.737065740737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45983.737065740737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45983.737065740737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45983.737065740737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45983.737065740737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45983.737065740737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45983.737065740737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45983.737065740737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45983.737065740737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45983.737065740737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45983.737065740737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45983.737065740737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45983.737065740737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45983.737065740737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45983.737065740737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45983.737065740737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45983.737065740737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45983.737065740737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45983.737065740737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45983.737065740737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45983.737065740737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45983.737065740737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45983.737065740737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45983.737065740737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45983.737065740737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45983.737065740737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45983.737065740737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45983.737065740737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45983.737065740737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45983.737065740737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45983.737065740737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45983.737065740737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45983.737065740737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45983.737065740737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45983.737065740737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45983.737065740737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45983.737065740737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3.347777777526062E-2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45983.737065740737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45983.737065740737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45983.737065740737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45983.737065740737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45983.737065740737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45983.737065740737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45983.737065740737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45983.737065740737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45983.737065740737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45983.737065740737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45983.737065740737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45983.737065740737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45983.737065740737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45983.737065740737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45983.737065740737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45983.737065740737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45983.737065740737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45983.737065740737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45983.737065740737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45983.737065740737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45983.737065740737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45983.737065740737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45983.737065740737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45983.737065740737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45983.737065740737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45983.737065740737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45983.737065740737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45983.737065740737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45983.737065740737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45983.737065740737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45983.737065740737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45983.737065740737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45983.737065740737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45983.737065740737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45983.737065740737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45983.737065740737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45983.737065740737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45983.737065740737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45983.737065740737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45983.737065740737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45983.737065740737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45983.737065740737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45983.737065740737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45983.737065740737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45983.737065740737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45983.737065740737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45983.737065740737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45983.737065740737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45983.737065740737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45983.737065740737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45983.737065740737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45983.737065740737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45983.737065740737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45983.737065740737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45983.737065740737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45983.737065740737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45983.737065740737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45983.737065740737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45983.737065740737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45983.737065740737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45983.737065740737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45983.737065740737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45983.737065740737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45983.737065740737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45983.737065740737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45983.737065740737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45983.737065740737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45983.737065740737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45983.737065740737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45983.737065740737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45983.737065740737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45983.737065740737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45983.737065740737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45983.737065740737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45983.737065740737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45983.737065740737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45983.737065740737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45983.737065740737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45983.737065740737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45983.737065740737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45983.737065740737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45983.737065740737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45983.737065740737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45983.737065740737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45983.737065740737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45983.737065740737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45983.737065740737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45983.737065740737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45983.737065740737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45983.737065740737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45983.737065740737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45983.737065740737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45983.737065740737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45983.737065740737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45983.737065740737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45983.737065740737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45983.737065740737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45983.737065740737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45983.737065740737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45983.737065740737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45983.737065740737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45983.737065740737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45983.737065740737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45983.737065740737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45983.737065740737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45983.737065740737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45983.737065740737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45983.737065740737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45983.737065740737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45983.737065740737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45983.737065740737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45983.737065740737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45983.737065740737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45983.737065740737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45983.737065740737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45983.737065740737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45983.737065740737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45983.737065740737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45983.737065740737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45983.737065740737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45983.737065740737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45983.737065740737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45983.737065740737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45983.737065740737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45983.737065740737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45983.737065740737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45983.737065740737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45983.737065740737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45983.737065740737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45983.737065740737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45983.737065740737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45983.737065740737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45983.737065740737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45983.737065740737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45983.737065740737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45983.737065740737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45983.737065740737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45983.737065740737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45983.737065740737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45983.737065740737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45983.737065740737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45983.737065740737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45983.737065740737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45983.737065740737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45983.737065740737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45983.737065740737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45983.737065740737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45983.737065740737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45983.737065740737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45983.737065740737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45983.737065740737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45983.737065740737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45983.737065740737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45983.737065740737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45983.737065740737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45983.737065740737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45983.737065740737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45983.737065740737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45983.737065740737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45983.737065740737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45983.737065740737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45983.737065740737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45983.737065740737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45983.737065740737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45983.737065740737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45983.737065740737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45983.737065740737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45983.737065740737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45983.737065740737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45983.737065740737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45983.737065740737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45983.737065740737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45983.737065740737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45983.737065740737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45983.737065740737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45983.737065740737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45983.737065740737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45983.737065740737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45983.737065740737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45983.737065740737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45983.737065740737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45983.737065740737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45983.737065740737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45983.737065740737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45983.737065740737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45983.737065740737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45983.737065740737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45983.737065740737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45983.737065740737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45983.737065740737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45983.737065740737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45983.737065740737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45983.737065740737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45983.737065740737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45983.737065740737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45983.737065740737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45983.737065740737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45983.737065740737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45983.737065740737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45983.737065740737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45983.737065740737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45983.737065740737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45983.737065740737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45983.737065740737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45983.737065740737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45983.737065740737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45983.737065740737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45983.737065740737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45983.737065740737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45983.737065740737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45983.737065740737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45983.737065740737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45983.737065740737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45983.737065740737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45983.737065740737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45983.737065740737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45983.737065740737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45983.737065740737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45983.737065740737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45983.737065740737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45983.737065740737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45983.737065740737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45983.737065740737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45983.737065740737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45983.737065740737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45983.737065740737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45983.737065740737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45983.737065740737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45983.737065740737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45983.737065740737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45983.737065740737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45983.737065740737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45983.737065740737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45983.737065740737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45983.737065740737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45983.737065740737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45983.737065740737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45983.737065740737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45983.737065740737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45983.737065740737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45983.737065740737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45983.737065740737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45983.737065740737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45983.737065740737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45983.737065740737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45983.737065740737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45983.737065740737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45983.737065740737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45983.737065740737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45983.737065740737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45983.737065740737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45983.737065740737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45983.737065740737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45983.737065740737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45983.737065740737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45983.737065740737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45983.737065740737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45983.737065740737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45983.737065740737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45983.737065740737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45983.737065740737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45983.737065740737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45983.737065740737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45983.737065740737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45983.737065740737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45983.737065740737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45983.737065740737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45983.737065740737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45983.737065740737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45983.737065740737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45983.737065740737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45983.737065740737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45983.737065740737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45983.737065740737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45983.737065740737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45983.737065740737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45983.737065740737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45983.737065740737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45983.737065740737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45983.737065740737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45983.737065740737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45983.737065740737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45983.737065740737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45983.737065740737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45983.737065740737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45983.737065740737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45983.737065740737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45983.737065740737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45983.737065740737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45983.737065740737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45983.737065740737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45983.737065740737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45983.737065740737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45983.737065740737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45983.737065740737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45983.737065740737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45983.737065740737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45983.737065740737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45983.737065740737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45983.737065740737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45983.737065740737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45983.737065740737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45983.737065740737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45983.737065740737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45983.737065740737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45983.737065740737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45983.737065740737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45983.737065740737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45983.737065740737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45983.737065740737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45983.737065740737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45983.737065740737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45983.737065740737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45983.737065740737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45983.737065740737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45983.737065740737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45983.737065740737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45983.737065740737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45983.737065740737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45983.737065740737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45983.737065740737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45983.737065740737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45983.737065740737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45983.737065740737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45983.737065740737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45983.737065740737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45983.737065740737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45983.737065740737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45983.737065740737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45983.737065740737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45983.737065740737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45983.737065740737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45983.737065740737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45983.737065740737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45983.737065740737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45983.737065740737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45983.737065740737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45983.737065740737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45983.737065740737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45983.737065740737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45983.737065740737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45983.737065740737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45983.737065740737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45983.737065740737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45983.737065740737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45983.737065740737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45983.737065740737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45983.737065740737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45983.737065740737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45983.737065740737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45983.737065740737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45983.737065740737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45983.737065740737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45983.737065740737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45983.737065740737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45983.737065740737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45983.737065740737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45983.737065740737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45983.737065740737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45983.737065740737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45983.737065740737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45983.737065740737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45983.737065740737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45983.737065740737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45983.737065740737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45983.737065740737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45983.737065740737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45983.737065740737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45983.737065740737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45983.737065740737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45983.737065740737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45983.737065740737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45983.737065740737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45983.737065740737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45983.737065740737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45983.737065740737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45983.737065740737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45983.737065740737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45983.737065740737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45983.737065740737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45983.737065740737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45983.737065740737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45983.737065740737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45983.737065740737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45983.737065740737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45983.737065740737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45983.737065740737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45983.737065740737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45983.737065740737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45983.737065740737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45983.737065740737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45983.737065740737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45983.737065740737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45983.737065740737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45983.737065740737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45983.737065740737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45983.737065740737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45983.737065740737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45983.737065740737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45983.737065740737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45983.737065740737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45983.737065740737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45983.737065740737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45983.737065740737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45983.737065740737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45983.737065740737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45983.737065740737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45983.737065740737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45983.737065740737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45983.737065740737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45983.737065740737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45983.737065740737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45983.737065740737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45983.737065740737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45983.737065740737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45983.737065740737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45983.737065740737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45983.737065740737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45983.737065740737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45983.737065740737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45983.737065740737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45983.737065740737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45983.737065740737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45983.737065740737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45983.737065740737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45983.737065740737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45983.737065740737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45983.737065740737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45983.737065740737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45983.737065740737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45983.737065740737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45983.737065740737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45983.737065740737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45983.737065740737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45983.737065740737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45983.737065740737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45983.737065740737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45983.737065740737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45983.737065740737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45983.737065740737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45983.737065740737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45983.737065740737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45983.737065740737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45983.737065740737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45983.737065740737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45983.737065740737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45983.737065740737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45983.737065740737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45983.737065740737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45983.737065740737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45983.737065740737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45983.737065740737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45983.737065740737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45983.737065740737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45983.737065740737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45983.737065740737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45983.737065740737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45983.737065740737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45983.737065740737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45983.737065740737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45983.737065740737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45983.737065740737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45983.737065740737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45983.737065740737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45983.737065740737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45983.737065740737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45983.737065740737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45983.737065740737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45983.737065740737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45983.737065740737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45983.737065740737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45983.737065740737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45983.737065740737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45983.737065740737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45983.737065740737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45983.737065740737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45983.737065740737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45983.737065740737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45983.737065740737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45983.737065740737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45983.737065740737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45983.737065740737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45983.737065740737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45983.737065740737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45983.737065740737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45983.737065740737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45983.737065740737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45983.737065740737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45983.737065740737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45983.737065740737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45983.737065740737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45983.737065740737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45983.737065740737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45983.737065740737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45983.737065740737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45983.737065740737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45983.737065740737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45983.737065740737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45983.737065740737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45983.737065740737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45983.737065740737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45983.737065740737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45983.737065740737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45983.737065740737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45983.737065740737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45983.737065740737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45983.737065740737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45983.737065740737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45983.737065740737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45983.737065740737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45983.737065740737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45983.737065740737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45983.737065740737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45983.737065740737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45983.737065740737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45983.737065740737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45983.737065740737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45983.737065740737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45983.737065740737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45983.737065740737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45983.737065740737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45983.737065740737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45983.737065740737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45983.737065740737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45983.737065740737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45983.737065740737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45983.737065740737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45983.737065740737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45983.737065740737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45983.737065740737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45983.737065740737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45983.737065740737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45983.737065740737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45983.737065740737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45983.737065740737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45983.737065740737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45983.737065740737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45983.737065740737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45983.737065740737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45983.737065740737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45983.737065740737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45983.737065740737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45983.737065740737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45983.737065740737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45983.737065740737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45983.737065740737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45983.737065740737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45983.737065740737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45983.737065740737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45983.737065740737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45983.737065740737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45983.737065740737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45983.737065740737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45983.737065740737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45983.737065740737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45983.737065740737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45983.737065740737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45983.737065740737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45983.737065740737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45983.737065740737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45983.737065740737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45983.737065740737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45983.737065740737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45983.737065740737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45983.737065740737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45983.737065740737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45983.737065740737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45983.737065740737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45983.737065740737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45983.737065740737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45983.737065740737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45983.737065740737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45983.737065740737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45983.737065740737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45983.737065740737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45983.737065740737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45983.737065740737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45983.737065740737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45983.737065740737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45983.737065740737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45983.737065740737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45983.737065740737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45983.737065740737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45983.737065740737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45983.737065740737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45983.737065740737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45983.737065740737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45983.737065740737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45983.737065740737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45983.737065740737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45983.737065740737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45983.737065740737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45983.737065740737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45983.737065740737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45983.737065740737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45983.737065740737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45983.737065740737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45983.737065740737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45983.737065740737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45983.737065740737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45983.737065740737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45983.737065740737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45983.737065740737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45983.737065740737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45983.737065740737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45983.737065740737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45983.737065740737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45983.737065740737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45983.737065740737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45983.737065740737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45983.737065740737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45983.737065740737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45983.737065740737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45983.737065740737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45983.737065740737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45983.737065740737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45983.737065740737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45983.737065740737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45983.737065740737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45983.737065740737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45983.737065740737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45983.737065740737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45983.737065740737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45983.737065740737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45983.737065740737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45983.737065740737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45983.737065740737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45983.737065740737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45983.737065740737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45983.737065740737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45983.737065740737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45983.737065740737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45983.737065740737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45983.737065740737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45983.737065740737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45983.737065740737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45983.737065740737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45983.737065740737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45983.737065740737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45983.737065740737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45983.737065740737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45983.737065740737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45983.737065740737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45983.737065740737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45983.737065740737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45983.737065740737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45983.737065740737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45983.737065740737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45983.737065740737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45983.737065740737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45983.737065740737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45983.737065740737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45983.737065740737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45983.737065740737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45983.737065740737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45983.737065740737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45983.737065740737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45983.737065740737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45983.737065740737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45983.737065740737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45983.737065740737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45983.737065740737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45983.737065740737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45983.737065740737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45983.737065740737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45983.737065740737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45983.737065740737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45983.737065740737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45983.737065740737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45983.737065740737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45983.737065740737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45983.737065740737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45983.737065740737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45983.737065740737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45983.737065740737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45983.737065740737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45983.737065740737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45983.737065740737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45983.737065740737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45983.737065740737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45983.737065740737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45983.737065740737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45983.737065740737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45983.737065740737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45983.737065740737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45983.737065740737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45983.737065740737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45983.737065740737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45983.737065740737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45983.737065740737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45983.737065740737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45983.737065740737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45983.737065740737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45983.737065740737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45983.737065740737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45983.737065740737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45983.737065740737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45983.737065740737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45983.737065740737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45983.737065740737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45983.737065740737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45983.737065740737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45983.737065740737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45983.737065740737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45983.737065740737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45983.737065740737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45983.737065740737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45983.737065740737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45983.737065740737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45983.737065740737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45983.737065740737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45983.737065740737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45983.737065740737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45983.737065740737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45983.737065740737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45983.737065740737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45983.737065740737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45983.737065740737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45983.737065740737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45983.737065740737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45983.737065740737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45983.737065740737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45983.737065740737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45983.737065740737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45983.737065740737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45983.737065740737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45983.737065740737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45983.737065740737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45983.737065740737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45983.737065740737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45983.737065740737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45983.737065740737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45983.737065740737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45983.737065740737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45983.737065740737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45983.737065740737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45983.737065740737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45983.737065740737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45983.737065740737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45983.737065740737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45983.737065740737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45983.737065740737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45983.737065740737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45983.737065740737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45983.737065740737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45983.737065740737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45983.737065740737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45983.737065740737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45983.737065740737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45983.737065740737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45983.737065740737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45983.737065740737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45983.737065740737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45983.737065740737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45983.737065740737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45983.737065740737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45983.737065740737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45983.737065740737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45983.737065740737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45983.737065740737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45983.737065740737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45983.737065740737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45983.737065740737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45983.737065740737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45983.737065740737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45983.737065740737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45983.737065740737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45983.737065740737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45983.737065740737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45983.737065740737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45983.737065740737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45983.737065740737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45983.737065740737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45983.737065740737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45983.737065740737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45983.737065740737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45983.737065740737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45983.737065740737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45983.737065740737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45983.737065740737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45983.737065740737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45983.737065740737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45983.737065740737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45983.737065740737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45983.737065740737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45983.737065740737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45983.737065740737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45983.737065740737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45983.737065740737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45983.737065740737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45983.737065740737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45983.737065740737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45983.737065740737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45983.737065740737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45983.737065740737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45983.737065740737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45983.737065740737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45983.737065740737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45983.737065740737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45983.737065740737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45983.737065740737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45983.737065740737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45983.737065740737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45983.737065740737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45983.737065740737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45983.737065740737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45983.737065740737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45983.737065740737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45983.737065740737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45983.737065740737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45983.737065740737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45983.737065740737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45983.737065740737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45983.737065740737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45983.737065740737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45983.737065740737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45983.737065740737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45983.737065740737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45983.737065740737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45983.737065740737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45983.737065740737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45983.737065740737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45983.737065740737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45983.737065740737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45983.737065740737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45983.737065740737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45983.737065740737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45983.737065740737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45983.737065740737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45983.737065740737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45983.737065740737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45983.737065740737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45983.737065740737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45983.737065740737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45983.737065740737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45983.737065740737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45983.737065740737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45983.737065740737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45983.737065740737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45983.737065740737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45983.737065740737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45983.737065740737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45983.737065740737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45983.737065740737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45983.737065740737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45983.737065740737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45983.737065740737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45983.737065740737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45983.737065740737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45983.737065740737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45983.737065740737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45983.737065740737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45983.737065740737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45983.737065740737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45983.737065740737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45983.737065740737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45983.737065740737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45983.737065740737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45983.737065740737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45983.737065740737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45983.737065740737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45983.737065740737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45983.737065740737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45983.737065740737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45983.737065740737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45983.737065740737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45983.737065740737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45983.737065740737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45983.737065740737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45983.737065740737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45983.737065740737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45983.737065740737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45983.737065740737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45983.737065740737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45983.737065740737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45983.737065740737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45983.737065740737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45983.737065740737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45983.737065740737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45983.737065740737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45983.737065740737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45983.737065740737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45983.737065740737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45983.737065740737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45983.737065740737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45983.737065740737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45983.737065740737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45983.737065740737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45983.737065740737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45983.737065740737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45983.737065740737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45983.737065740737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45983.737065740737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45983.737065740737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45983.737065740737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45983.737065740737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45983.737065740737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45983.737065740737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45983.737065740737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45983.737065740737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45983.737065740737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45983.737065740737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45983.737065740737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45983.737065740737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45983.737065740737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45983.737065740737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45983.737065740737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45983.737065740737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45983.737065740737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45983.737065740737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45983.737065740737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45983.737065740737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45983.737065740737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45983.737065740737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45983.737065740737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45983.737065740737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45983.737065740737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45983.737065740737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45983.737065740737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45983.737065740737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45983.737065740737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45983.737065740737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45983.737065740737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45983.737065740737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45983.737065740737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45983.737065740737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45983.737065740737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45983.737065740737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45983.737065740737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45983.737065740737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45983.737065740737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45983.737065740737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45983.737065740737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45983.737065740737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45983.737065740737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45983.737065740737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45983.737065740737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45983.737065740737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45983.737065740737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45983.737065740737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45983.737065740737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45983.737065740737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45983.737065740737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45983.737065740737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45983.737065740737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45983.737065740737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45983.737065740737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45983.737065740737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45983.737065740737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45983.737065740737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45983.737065740737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45983.737065740737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45983.737065740737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45983.737065740737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45983.737065740737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45983.737065740737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45983.737065740737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45983.737065740737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45983.737065740737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45983.737065740737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45983.737065740737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45983.737065740737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45983.737065740737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45983.737065740737</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280.25634814814111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31833</v>
      </c>
      <c r="E3" s="94" t="s">
        <v>39106</v>
      </c>
      <c r="F3" s="95">
        <v>45983.706423611111</v>
      </c>
      <c r="G3" s="96">
        <f t="shared" ref="G3:G4" ca="1" si="0">IFERROR(NOW()-F3,"")</f>
        <v>3.0642129626357928E-2</v>
      </c>
      <c r="H3" s="95">
        <v>45983.698784722219</v>
      </c>
      <c r="I3" s="113" t="str">
        <f>IFERROR(VLOOKUP(D3,DB!A:F,6,0),"")</f>
        <v>SCECO</v>
      </c>
      <c r="J3" s="113" t="str">
        <f>IFERROR(VLOOKUP(D3,DB!A:G,7,0),"")</f>
        <v>Vandalized</v>
      </c>
      <c r="K3" s="97" t="s">
        <v>39116</v>
      </c>
      <c r="L3" s="91" t="str">
        <f>IFERROR(VLOOKUP(D3,DB!A:I,9,0),"")</f>
        <v>Latis</v>
      </c>
    </row>
    <row r="4" spans="1:16" ht="15" customHeight="1">
      <c r="A4" s="113"/>
      <c r="B4" s="113" t="str">
        <f>IFERROR(VLOOKUP(D4,DB!A:K,11,0),"")</f>
        <v/>
      </c>
      <c r="C4" s="93"/>
      <c r="D4" s="91"/>
      <c r="E4" s="94"/>
      <c r="F4" s="95"/>
      <c r="G4" s="96">
        <f t="shared" ca="1" si="0"/>
        <v>45983.737065740737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45983.737065740737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45983.737065740737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45983.737065740737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45983.737065740737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45983.737065740737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45983.737065740737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45983.737065740737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45983.737065740737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45983.737065740737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45983.737065740737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45983.737065740737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45983.737065740737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45983.737065740737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45983.737065740737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45983.737065740737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45983.737065740737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45983.737065740737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45983.737065740737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45983.737065740737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45983.737065740737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45983.737065740737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45983.737065740737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45983.737065740737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45983.737065740737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45983.737065740737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45983.737065740737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45983.737065740737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45983.737065740737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45983.737065740737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45983.737065740737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45983.737065740737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45983.737065740737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45983.737065740737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45983.737065740737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45983.737065740737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45983.737065740737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45983.737065740737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45983.737065740737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45983.737065740737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45983.737065740737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45983.737065740737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45983.737065740737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45983.737065740737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45983.737065740737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45983.737065740737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45983.737065740737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45983.737065740737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45983.737065740737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45983.737065740737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45983.737065740737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45983.737065740737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45983.737065740737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45983.737065740737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45983.737065740737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45983.737065740737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45983.737065740737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45983.737065740737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45983.737065740737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45983.737065740737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45983.737065740737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45983.737065740737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45983.737065740737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45983.737065740737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45983.737065740737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45983.737065740737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45983.737065740737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45983.737065740737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45983.737065740737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45983.737065740737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45983.737065740737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45983.737065740737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45983.737065740737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45983.737065740737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45983.737065740737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45983.737065740737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45983.737065740737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45983.737065740737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45983.737065740737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45983.737065740737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45983.737065740737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45983.737065740737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45983.737065740737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45983.737065740737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45983.737065740737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45983.737065740737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45983.737065740737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45983.737065740737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45983.737065740737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45983.737065740737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45983.737065740737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45983.737065740737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45983.737065740737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45983.737065740737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45983.737065740737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45983.737065740737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45983.737065740737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45983.737065740737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45983.737065740737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45983.737065740737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45983.737065740737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45983.737065740737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45983.737065740737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45983.737065740737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45983.737065740737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45983.737065740737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45983.737065740737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45983.737065740737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45983.737065740737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45983.737065740737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45983.737065740737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45983.737065740737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45983.737065740737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45983.737065740737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45983.737065740737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45983.737065740737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45983.737065740737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45983.737065740737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45983.737065740737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45983.737065740737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45983.737065740737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45983.737065740737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45983.737065740737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45983.737065740737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45983.737065740737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45983.737065740737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45983.737065740737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45983.737065740737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45983.737065740737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45983.737065740737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45983.737065740737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45983.737065740737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45983.737065740737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45983.737065740737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45983.737065740737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45983.737065740737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45983.737065740737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45983.737065740737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45983.737065740737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45983.737065740737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45983.737065740737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45983.737065740737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45983.737065740737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45983.737065740737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45983.737065740737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45983.737065740737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45983.737065740737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45983.737065740737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45983.737065740737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45983.737065740737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45983.737065740737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45983.737065740737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45983.737065740737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45983.737065740737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45983.737065740737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45983.737065740737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45983.737065740737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45983.737065740737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45983.737065740737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45983.737065740737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45983.737065740737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45983.737065740737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45983.737065740737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45983.737065740737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45983.737065740737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45983.737065740737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45983.737065740737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45983.737065740737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45983.737065740737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45983.737065740737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45983.737065740737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45983.737065740737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45983.737065740737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45983.737065740737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45983.737065740737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45983.737065740737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45983.737065740737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45983.737065740737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45983.737065740737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45983.737065740737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45983.737065740737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45983.737065740737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45983.737065740737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45983.737065740737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45983.737065740737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45983.737065740737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45983.737065740737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45983.737065740737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45983.737065740737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45983.737065740737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45983.737065740737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45983.737065740737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45983.737065740737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45983.737065740737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45983.737065740737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45983.737065740737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45983.737065740737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45983.737065740737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45983.737065740737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45983.737065740737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45983.737065740737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45983.737065740737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45983.737065740737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45983.737065740737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45983.737065740737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45983.737065740737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45983.737065740737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45983.737065740737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45983.737065740737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45983.737065740737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45983.737065740737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45983.737065740737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45983.737065740737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45983.737065740737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45983.737065740737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45983.737065740737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45983.737065740737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45983.737065740737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45983.737065740737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45983.737065740737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45983.737065740737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45983.737065740737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45983.737065740737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45983.737065740737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45983.737065740737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45983.737065740737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45983.737065740737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45983.737065740737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45983.737065740737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45983.737065740737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45983.737065740737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45983.737065740737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45983.737065740737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45983.737065740737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45983.737065740737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45983.737065740737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45983.737065740737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45983.737065740737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45983.737065740737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45983.737065740737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45983.737065740737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45983.737065740737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45983.737065740737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45983.737065740737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45983.737065740737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45983.737065740737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45983.737065740737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45983.737065740737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45983.737065740737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45983.737065740737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45983.737065740737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45983.737065740737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45983.737065740737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45983.737065740737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45983.737065740737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45983.737065740737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45983.737065740737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45983.737065740737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45983.737065740737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45983.737065740737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45983.737065740737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45983.737065740737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45983.737065740737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45983.737065740737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45983.737065740737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45983.737065740737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45983.737065740737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45983.737065740737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45983.737065740737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45983.737065740737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45983.737065740737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45983.737065740737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45983.737065740737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45983.737065740737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45983.737065740737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45983.737065740737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45983.737065740737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45983.737065740737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45983.737065740737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45983.737065740737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45983.737065740737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45983.737065740737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45983.737065740737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45983.737065740737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45983.737065740737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45983.737065740737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45983.737065740737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45983.737065740737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45983.737065740737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45983.737065740737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45983.737065740737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45983.737065740737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45983.737065740737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45983.737065740737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45983.737065740737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45983.737065740737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45983.737065740737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45983.737065740737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45983.737065740737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45983.737065740737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45983.737065740737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45983.737065740737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45983.737065740737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45983.737065740737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45983.737065740737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45983.737065740737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45983.737065740737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45983.737065740737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45983.737065740737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45983.737065740737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45983.737065740737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45983.737065740737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45983.737065740737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45983.737065740737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45983.737065740737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45983.737065740737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45983.737065740737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45983.737065740737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45983.737065740737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45983.737065740737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45983.737065740737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45983.737065740737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45983.737065740737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45983.737065740737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45983.737065740737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45983.737065740737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45983.737065740737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45983.737065740737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45983.737065740737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45983.737065740737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45983.737065740737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45983.737065740737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45983.737065740737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45983.737065740737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45983.737065740737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45983.737065740737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45983.737065740737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45983.737065740737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45983.737065740737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45983.737065740737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45983.737065740737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45983.737065740737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45983.737065740737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45983.737065740737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45983.737065740737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45983.737065740737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45983.737065740737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45983.737065740737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45983.737065740737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45983.737065740737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45983.737065740737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45983.737065740737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45983.737065740737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45983.737065740737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45983.737065740737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45983.737065740737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45983.737065740737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45983.737065740737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45983.737065740737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45983.737065740737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45983.737065740737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45983.737065740737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45983.737065740737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45983.737065740737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45983.737065740737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45983.737065740737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45983.737065740737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45983.737065740737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45983.737065740737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45983.737065740737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45983.737065740737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45983.737065740737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45983.737065740737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45983.737065740737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45983.737065740737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45983.737065740737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45983.737065740737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45983.737065740737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45983.737065740737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45983.737065740737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45983.737065740737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45983.737065740737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45983.737065740737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45983.737065740737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45983.737065740737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45983.737065740737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45983.737065740737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45983.737065740737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45983.737065740737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45983.737065740737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45983.737065740737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45983.737065740737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45983.737065740737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45983.737065740737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45983.737065740737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45983.737065740737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45983.737065740737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45983.737065740737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45983.737065740737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45983.737065740737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45983.737065740737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45983.737065740737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45983.737065740737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45983.737065740737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45983.737065740737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45983.737065740737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45983.737065740737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45983.737065740737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45983.737065740737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45983.737065740737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45983.737065740737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45983.737065740737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45983.737065740737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45983.737065740737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45983.737065740737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45983.737065740737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45983.737065740737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45983.737065740737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45983.737065740737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45983.737065740737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45983.737065740737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45983.737065740737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45983.737065740737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45983.737065740737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45983.737065740737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45983.737065740737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45983.737065740737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45983.737065740737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45983.737065740737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45983.737065740737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45983.737065740737</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91.905005555548996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57.548188425920671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35.075954629624903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6.2222624999994878</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2.3637671296237386</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0.96851249999599531</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45983.737065740737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45983.737065740737</v>
      </c>
      <c r="H9" s="109"/>
      <c r="I9" s="109" t="str">
        <f>IFERROR(VLOOKUP(D9,DB!A:F,6,0),"")</f>
        <v/>
      </c>
      <c r="J9" s="109" t="str">
        <f>IFERROR(VLOOKUP(D9,DB!A:G,7,0),"")</f>
        <v/>
      </c>
      <c r="K9" s="109"/>
      <c r="L9" s="109" t="str">
        <f>IFERROR(VLOOKUP(D9,DB!A:I,9,0),"")</f>
        <v/>
      </c>
    </row>
    <row r="10" spans="1:13">
      <c r="A10" s="109"/>
      <c r="B10" s="109" t="str">
        <f>IFERROR(VLOOKUP(D10,DB!A:K,11,0),"")</f>
        <v>R5</v>
      </c>
      <c r="C10" s="109"/>
      <c r="D10" s="109" t="s">
        <v>37772</v>
      </c>
      <c r="E10" s="109"/>
      <c r="F10" s="109"/>
      <c r="G10" s="111">
        <f ca="1">IFERROR(NOW()-F10,"")</f>
        <v>45983.737065740737</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s="109"/>
      <c r="E11" s="109"/>
      <c r="F11" s="109"/>
      <c r="G11" s="111">
        <f ca="1">IFERROR(NOW()-F11,"")</f>
        <v>45983.737065740737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45983.737065740737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45983.737065740737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45983.737065740737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45983.737065740737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45983.737065740737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45983.737065740737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45983.737065740737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45983.737065740737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45983.737065740737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45983.737065740737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45983.737065740737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45983.737065740737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45983.737065740737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45983.737065740737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45983.737065740737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45983.737065740737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45983.737065740737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45983.737065740737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45983.737065740737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45983.737065740737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45983.737065740737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45983.737065740737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45983.737065740737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45983.737065740737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45983.737065740737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45983.737065740737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45983.737065740737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45983.737065740737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45983.737065740737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45983.737065740737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45983.737065740737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45983.737065740737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45983.737065740737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45983.737065740737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45983.737065740737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45983.737065740737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45983.737065740737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45983.737065740737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45983.737065740737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45983.737065740737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45983.737065740737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45983.737065740737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45983.737065740737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45983.737065740737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45983.737065740737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45983.737065740737</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45983.737065740737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45983.737065740737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45983.737065740737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45983.737065740737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45983.737065740737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45983.737065740737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45983.737065740737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45983.737065740737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45983.737065740737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45983.737065740737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45983.737065740737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45983.737065740737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45983.737065740737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45983.737065740737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45983.737065740737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45983.737065740737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45983.737065740737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45983.737065740737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45983.737065740737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45983.737065740737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45983.737065740737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45983.737065740737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45983.737065740737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45983.737065740737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45983.737065740737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45983.737065740737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45983.737065740737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45983.737065740737</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09" t="s">
        <v>39129</v>
      </c>
      <c r="B2" s="119" t="str">
        <f>IFERROR(VLOOKUP(D2,DB!A:K,11,0),"")</f>
        <v>R6</v>
      </c>
      <c r="C2" s="120">
        <v>2</v>
      </c>
      <c r="D2" s="119" t="s">
        <v>38954</v>
      </c>
      <c r="E2" s="109" t="s">
        <v>39021</v>
      </c>
      <c r="F2"/>
      <c r="G2" s="75">
        <f ca="1">IFERROR(NOW()-F2,"-")</f>
        <v>45983.737065740737</v>
      </c>
      <c r="H2" s="121"/>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ca="1">IFERROR(NOW()-F3,"-")</f>
        <v>45983.737065740737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45983.737065740737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45983.737065740737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45983.737065740737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45983.737065740737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45983.737065740737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45983.737065740737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45983.737065740737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45983.737065740737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45983.737065740737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45983.737065740737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45983.737065740737</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2025-11-22T14:43:24Z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