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31" documentId="120_S{2AC9BD13-BADA-5192-A53E-5A8FF88502F6}" xr6:coauthVersionLast="47" xr6:coauthVersionMax="47" xr10:uidLastSave="{B7499A28-196A-4574-BEED-3EAC9938089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<sst xmlns="http://schemas.openxmlformats.org/spreadsheetml/2006/main" count="181559" uniqueCount="39146">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</sst>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336.90618553241075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45999.854611458337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45999.854611458337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45999.854611458337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45999.854611458337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45999.854611458337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45999.854611458337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45999.854611458337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45999.854611458337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45999.854611458337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45999.854611458337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45999.854611458337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45999.854611458337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45999.854611458337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45999.854611458337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45999.854611458337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45999.854611458337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45999.854611458337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45999.854611458337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45999.854611458337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45999.854611458337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45999.854611458337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45999.854611458337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45999.854611458337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45999.854611458337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45999.854611458337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45999.854611458337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45999.854611458337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45999.854611458337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45999.854611458337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45999.854611458337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45999.854611458337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45999.854611458337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45999.854611458337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45999.854611458337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45999.854611458337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45999.854611458337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45999.854611458337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45999.854611458337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45999.854611458337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45999.854611458337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45999.854611458337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45999.854611458337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45999.854611458337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45999.854611458337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45999.854611458337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45999.854611458337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45999.854611458337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45999.854611458337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45999.854611458337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45999.854611458337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45999.854611458337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45999.854611458337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45999.854611458337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45999.854611458337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45999.854611458337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45999.854611458337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45999.854611458337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45999.854611458337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45999.854611458337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45999.854611458337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45999.854611458337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45999.854611458337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45999.854611458337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45999.854611458337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45999.854611458337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45999.854611458337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45999.854611458337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45999.854611458337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45999.854611458337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45999.854611458337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45999.854611458337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45999.854611458337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45999.854611458337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45999.854611458337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45999.854611458337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45999.854611458337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45999.854611458337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45999.854611458337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45999.854611458337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45999.854611458337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45999.854611458337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45999.854611458337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45999.854611458337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45999.854611458337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45999.854611458337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45999.854611458337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45999.854611458337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45999.854611458337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45999.854611458337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45999.854611458337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45999.854611458337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45999.854611458337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45999.854611458337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45999.854611458337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45999.854611458337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45999.854611458337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45999.854611458337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45999.854611458337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45999.854611458337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45999.854611458337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45999.854611458337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45999.854611458337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45999.854611458337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45999.854611458337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45999.854611458337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45999.854611458337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45999.854611458337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45999.854611458337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45999.854611458337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45999.854611458337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45999.854611458337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45999.854611458337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45999.854611458337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45999.854611458337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45999.854611458337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45999.854611458337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45999.854611458337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45999.854611458337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45999.854611458337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45999.854611458337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45999.854611458337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45999.854611458337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45999.854611458337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45999.854611458337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45999.854611458337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45999.854611458337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45999.854611458337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45999.854611458337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45999.854611458337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45999.854611458337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45999.854611458337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45999.854611458337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45999.854611458337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45999.854611458337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45999.854611458337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45999.854611458337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45999.854611458337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45999.854611458337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45999.854611458337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45999.854611458337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45999.854611458337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45999.854611458337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45999.854611458337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45999.854611458337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45999.854611458337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45999.854611458337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45999.854611458337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45999.854611458337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45999.854611458337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45999.854611458337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45999.854611458337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45999.854611458337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45999.854611458337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45999.854611458337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45999.854611458337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45999.854611458337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45999.854611458337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45999.854611458337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45999.854611458337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45999.854611458337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45999.854611458337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45999.854611458337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45999.854611458337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45999.854611458337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45999.854611458337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45999.854611458337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45999.854611458337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45999.854611458337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45999.854611458337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45999.854611458337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45999.854611458337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45999.854611458337</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F0856402-8215-4771-98D2-DDFF94DACC2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174.85477349537541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15.467192476855416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2.4992295138945337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3.0710995371919125E-2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45999.854611458337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45999.854611458337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45999.854611458337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45999.854611458337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45999.854611458337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45999.854611458337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45999.854611458337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45999.854611458337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45999.854611458337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45999.854611458337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45999.854611458337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45999.854611458337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45999.854611458337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45999.854611458337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45999.854611458337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45999.854611458337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45999.854611458337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45999.854611458337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45999.854611458337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45999.854611458337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45999.854611458337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45999.854611458337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45999.854611458337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45999.854611458337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45999.854611458337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45999.854611458337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45999.854611458337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45999.854611458337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45999.854611458337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45999.854611458337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45999.854611458337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45999.854611458337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45999.854611458337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45999.854611458337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45999.854611458337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45999.854611458337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45999.854611458337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45999.854611458337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45999.854611458337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45999.854611458337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45999.854611458337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45999.854611458337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45999.854611458337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45999.854611458337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45999.854611458337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45999.854611458337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45999.854611458337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45999.854611458337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45999.854611458337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45999.854611458337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45999.854611458337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45999.854611458337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45999.854611458337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45999.854611458337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45999.854611458337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45999.854611458337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45999.854611458337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45999.854611458337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45999.854611458337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45999.854611458337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45999.854611458337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45999.854611458337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45999.854611458337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45999.854611458337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45999.854611458337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45999.854611458337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45999.854611458337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45999.854611458337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45999.854611458337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45999.854611458337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45999.854611458337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45999.854611458337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45999.854611458337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45999.854611458337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45999.854611458337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45999.854611458337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45999.854611458337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45999.854611458337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45999.854611458337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45999.854611458337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45999.854611458337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45999.854611458337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45999.854611458337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45999.854611458337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45999.854611458337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45999.854611458337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45999.854611458337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45999.854611458337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45999.854611458337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45999.854611458337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45999.854611458337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45999.854611458337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45999.854611458337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45999.854611458337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45999.854611458337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45999.854611458337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45999.854611458337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45999.854611458337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45999.854611458337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45999.854611458337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45999.854611458337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45999.854611458337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45999.854611458337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45999.854611458337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45999.854611458337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45999.854611458337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45999.854611458337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45999.854611458337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45999.854611458337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45999.854611458337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45999.854611458337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45999.854611458337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45999.854611458337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45999.854611458337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45999.854611458337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45999.854611458337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45999.854611458337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45999.854611458337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45999.854611458337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45999.854611458337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45999.854611458337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45999.854611458337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45999.854611458337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45999.854611458337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45999.854611458337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45999.854611458337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45999.854611458337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45999.854611458337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45999.854611458337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45999.854611458337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45999.854611458337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45999.854611458337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45999.854611458337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45999.854611458337</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45999.854611458337</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45999.854611458337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45999.854611458337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45999.854611458337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45999.854611458337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45999.854611458337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45999.854611458337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45999.854611458337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45999.854611458337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45999.854611458337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45999.854611458337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45999.854611458337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45999.854611458337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45999.854611458337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45999.854611458337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45999.854611458337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45999.854611458337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45999.854611458337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45999.854611458337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45999.854611458337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45999.854611458337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45999.854611458337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45999.854611458337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45999.854611458337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45999.854611458337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45999.854611458337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45999.854611458337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45999.854611458337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45999.854611458337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45999.854611458337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45999.854611458337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45999.854611458337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45999.854611458337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45999.854611458337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45999.854611458337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45999.854611458337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45999.854611458337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45999.854611458337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45999.854611458337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45999.854611458337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45999.854611458337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45999.854611458337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45999.854611458337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45999.854611458337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45999.854611458337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45999.854611458337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45999.854611458337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45999.854611458337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45999.854611458337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45999.854611458337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45999.854611458337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45999.854611458337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45999.854611458337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45999.854611458337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45999.854611458337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45999.854611458337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45999.854611458337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45999.854611458337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45999.854611458337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45999.854611458337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45999.854611458337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45999.854611458337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45999.854611458337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45999.854611458337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45999.854611458337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45999.854611458337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45999.854611458337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45999.854611458337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45999.854611458337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45999.854611458337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45999.854611458337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45999.854611458337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45999.854611458337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45999.854611458337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45999.854611458337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45999.854611458337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45999.854611458337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45999.854611458337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45999.854611458337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45999.854611458337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45999.854611458337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45999.854611458337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45999.854611458337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45999.854611458337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45999.854611458337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45999.854611458337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45999.854611458337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45999.854611458337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45999.854611458337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45999.854611458337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45999.854611458337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45999.854611458337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45999.854611458337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45999.854611458337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45999.854611458337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45999.854611458337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45999.854611458337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45999.854611458337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45999.854611458337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45999.854611458337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45999.854611458337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45999.854611458337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45999.854611458337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45999.854611458337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45999.854611458337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45999.854611458337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45999.854611458337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45999.854611458337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45999.854611458337</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45999.854611458337</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45999.854611458337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45999.854611458337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45999.854611458337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45999.854611458337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45999.854611458337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45999.854611458337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45999.854611458337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45999.854611458337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45999.854611458337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45999.854611458337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45999.854611458337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45999.854611458337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45999.854611458337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45999.854611458337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45999.854611458337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45999.854611458337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45999.854611458337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45999.854611458337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45999.854611458337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45999.854611458337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45999.854611458337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45999.854611458337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45999.854611458337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45999.854611458337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45999.854611458337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45999.854611458337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45999.854611458337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45999.854611458337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45999.854611458337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45999.854611458337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45999.854611458337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45999.854611458337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45999.854611458337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45999.854611458337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45999.854611458337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45999.854611458337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45999.854611458337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45999.854611458337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45999.854611458337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45999.854611458337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45999.854611458337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45999.854611458337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45999.854611458337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45999.854611458337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45999.854611458337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45999.854611458337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45999.854611458337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45999.854611458337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45999.854611458337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45999.854611458337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45999.854611458337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45999.854611458337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45999.854611458337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45999.854611458337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45999.854611458337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45999.854611458337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45999.854611458337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45999.854611458337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45999.854611458337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45999.854611458337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45999.854611458337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45999.854611458337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45999.854611458337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45999.854611458337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45999.854611458337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45999.854611458337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45999.854611458337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45999.854611458337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45999.854611458337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45999.854611458337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45999.854611458337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45999.854611458337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45999.854611458337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45999.854611458337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45999.854611458337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45999.854611458337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45999.854611458337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45999.854611458337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45999.854611458337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45999.854611458337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45999.854611458337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45999.854611458337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45999.854611458337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45999.854611458337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45999.854611458337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45999.854611458337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45999.854611458337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45999.854611458337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45999.854611458337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45999.854611458337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45999.854611458337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45999.854611458337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45999.854611458337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45999.854611458337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45999.854611458337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45999.854611458337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45999.854611458337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45999.854611458337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45999.854611458337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45999.854611458337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45999.854611458337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45999.854611458337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45999.854611458337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45999.854611458337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45999.854611458337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45999.854611458337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45999.854611458337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45999.854611458337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45999.854611458337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45999.854611458337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45999.854611458337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45999.854611458337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45999.854611458337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45999.854611458337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45999.854611458337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45999.854611458337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45999.854611458337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45999.854611458337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45999.854611458337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45999.854611458337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45999.854611458337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45999.854611458337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45999.854611458337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45999.854611458337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45999.854611458337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45999.854611458337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45999.854611458337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45999.854611458337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45999.854611458337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45999.854611458337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45999.854611458337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45999.854611458337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45999.854611458337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45999.854611458337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45999.854611458337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45999.854611458337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45999.854611458337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45999.854611458337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45999.854611458337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45999.854611458337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45999.854611458337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45999.854611458337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45999.854611458337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45999.854611458337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45999.854611458337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45999.854611458337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45999.854611458337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45999.854611458337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45999.854611458337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45999.854611458337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45999.854611458337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45999.854611458337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45999.854611458337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45999.854611458337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45999.854611458337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45999.854611458337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45999.854611458337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45999.854611458337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45999.854611458337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45999.854611458337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45999.854611458337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45999.854611458337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45999.854611458337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45999.854611458337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45999.854611458337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45999.854611458337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45999.854611458337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45999.854611458337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45999.854611458337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45999.854611458337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45999.854611458337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45999.854611458337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45999.854611458337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45999.854611458337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45999.854611458337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45999.854611458337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45999.854611458337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45999.854611458337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45999.854611458337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45999.854611458337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45999.854611458337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45999.854611458337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45999.854611458337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45999.854611458337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45999.854611458337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45999.854611458337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45999.854611458337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45999.854611458337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45999.854611458337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45999.854611458337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45999.854611458337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45999.854611458337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45999.854611458337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45999.854611458337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45999.854611458337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45999.854611458337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45999.854611458337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45999.854611458337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45999.854611458337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45999.854611458337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45999.854611458337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45999.854611458337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45999.854611458337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45999.854611458337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45999.854611458337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45999.854611458337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45999.854611458337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45999.854611458337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45999.854611458337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45999.854611458337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45999.854611458337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45999.854611458337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45999.854611458337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45999.854611458337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45999.854611458337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45999.854611458337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45999.854611458337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45999.854611458337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45999.854611458337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45999.854611458337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45999.854611458337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45999.854611458337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45999.854611458337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45999.854611458337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45999.854611458337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45999.854611458337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45999.854611458337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45999.854611458337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45999.854611458337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45999.854611458337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45999.854611458337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45999.854611458337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45999.854611458337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45999.854611458337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45999.854611458337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45999.854611458337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45999.854611458337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45999.854611458337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45999.854611458337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45999.854611458337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45999.854611458337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45999.854611458337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45999.854611458337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45999.854611458337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45999.854611458337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45999.854611458337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45999.854611458337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45999.854611458337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45999.854611458337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45999.854611458337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45999.854611458337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45999.854611458337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45999.854611458337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45999.854611458337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45999.854611458337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45999.854611458337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45999.854611458337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45999.854611458337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45999.854611458337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45999.854611458337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45999.854611458337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45999.854611458337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45999.854611458337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45999.854611458337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45999.854611458337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45999.854611458337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45999.854611458337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45999.854611458337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45999.854611458337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45999.854611458337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45999.854611458337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45999.854611458337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45999.854611458337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45999.854611458337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45999.854611458337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45999.854611458337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45999.854611458337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45999.854611458337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45999.854611458337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45999.854611458337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45999.854611458337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45999.854611458337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45999.854611458337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45999.854611458337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45999.854611458337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45999.854611458337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45999.854611458337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45999.854611458337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45999.854611458337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45999.854611458337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45999.854611458337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45999.854611458337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45999.854611458337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45999.854611458337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45999.854611458337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45999.854611458337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45999.854611458337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45999.854611458337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45999.854611458337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45999.854611458337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45999.854611458337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45999.854611458337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45999.854611458337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45999.854611458337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45999.854611458337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45999.854611458337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45999.854611458337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45999.854611458337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45999.854611458337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45999.854611458337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45999.854611458337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45999.854611458337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45999.854611458337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45999.854611458337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45999.854611458337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45999.854611458337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45999.854611458337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45999.854611458337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45999.854611458337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45999.854611458337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45999.854611458337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45999.854611458337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45999.854611458337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45999.854611458337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45999.854611458337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45999.854611458337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45999.854611458337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45999.854611458337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45999.854611458337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45999.854611458337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45999.854611458337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45999.854611458337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45999.854611458337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45999.854611458337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45999.854611458337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45999.854611458337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45999.854611458337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45999.854611458337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45999.854611458337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45999.854611458337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45999.854611458337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45999.854611458337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45999.854611458337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45999.854611458337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45999.854611458337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45999.854611458337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45999.854611458337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45999.854611458337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45999.854611458337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45999.854611458337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45999.854611458337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45999.854611458337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45999.854611458337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45999.854611458337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45999.854611458337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45999.854611458337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45999.854611458337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45999.854611458337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45999.854611458337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45999.854611458337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45999.854611458337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45999.854611458337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45999.854611458337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45999.854611458337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45999.854611458337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45999.854611458337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45999.854611458337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45999.854611458337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45999.854611458337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45999.854611458337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45999.854611458337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45999.854611458337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45999.854611458337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45999.854611458337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45999.854611458337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45999.854611458337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45999.854611458337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45999.854611458337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45999.854611458337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45999.854611458337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45999.854611458337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45999.854611458337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45999.854611458337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45999.854611458337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45999.854611458337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45999.854611458337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45999.854611458337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45999.854611458337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45999.854611458337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45999.854611458337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45999.854611458337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45999.854611458337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45999.854611458337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45999.854611458337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45999.854611458337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45999.854611458337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45999.854611458337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45999.854611458337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45999.854611458337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45999.854611458337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45999.854611458337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45999.854611458337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45999.854611458337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45999.854611458337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45999.854611458337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45999.854611458337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45999.854611458337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45999.854611458337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45999.854611458337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45999.854611458337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45999.854611458337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45999.854611458337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45999.854611458337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45999.854611458337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45999.854611458337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45999.854611458337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45999.854611458337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45999.854611458337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45999.854611458337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45999.854611458337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45999.854611458337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45999.854611458337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45999.854611458337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45999.854611458337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45999.854611458337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45999.854611458337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45999.854611458337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45999.854611458337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45999.854611458337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45999.854611458337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45999.854611458337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45999.854611458337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45999.854611458337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45999.854611458337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45999.854611458337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45999.854611458337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45999.854611458337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45999.854611458337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45999.854611458337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45999.854611458337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45999.854611458337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45999.854611458337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45999.854611458337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45999.854611458337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45999.854611458337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45999.854611458337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45999.854611458337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45999.854611458337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45999.854611458337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45999.854611458337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45999.854611458337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45999.854611458337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45999.854611458337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45999.854611458337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45999.854611458337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45999.854611458337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45999.854611458337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45999.854611458337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45999.854611458337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45999.854611458337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45999.854611458337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45999.854611458337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45999.854611458337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45999.854611458337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45999.854611458337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45999.854611458337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45999.854611458337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45999.854611458337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45999.854611458337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45999.854611458337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45999.854611458337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45999.854611458337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45999.854611458337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45999.854611458337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45999.854611458337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45999.854611458337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45999.854611458337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45999.854611458337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45999.854611458337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45999.854611458337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45999.854611458337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45999.854611458337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45999.854611458337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45999.854611458337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45999.854611458337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45999.854611458337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45999.854611458337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45999.854611458337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45999.854611458337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45999.854611458337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45999.854611458337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45999.854611458337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45999.854611458337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45999.854611458337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45999.854611458337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45999.854611458337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45999.854611458337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45999.854611458337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45999.854611458337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45999.854611458337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45999.854611458337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45999.854611458337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45999.854611458337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45999.854611458337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45999.854611458337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45999.854611458337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45999.854611458337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45999.854611458337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45999.854611458337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45999.854611458337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45999.854611458337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45999.854611458337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45999.854611458337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45999.854611458337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45999.854611458337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45999.854611458337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45999.854611458337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45999.854611458337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45999.854611458337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45999.854611458337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45999.854611458337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45999.854611458337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45999.854611458337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45999.854611458337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45999.854611458337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45999.854611458337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45999.854611458337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45999.854611458337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45999.854611458337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45999.854611458337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45999.854611458337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45999.854611458337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45999.854611458337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45999.854611458337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45999.854611458337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45999.854611458337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45999.854611458337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45999.854611458337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45999.854611458337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45999.854611458337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45999.854611458337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45999.854611458337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45999.854611458337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45999.854611458337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45999.854611458337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45999.854611458337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45999.854611458337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45999.854611458337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45999.854611458337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45999.854611458337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45999.854611458337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45999.854611458337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45999.854611458337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45999.854611458337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45999.854611458337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45999.854611458337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45999.854611458337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45999.854611458337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45999.854611458337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45999.854611458337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45999.854611458337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45999.854611458337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45999.854611458337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45999.854611458337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45999.854611458337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45999.854611458337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45999.854611458337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45999.854611458337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45999.854611458337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45999.854611458337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45999.854611458337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45999.854611458337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45999.854611458337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45999.854611458337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45999.854611458337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45999.854611458337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45999.854611458337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45999.854611458337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45999.854611458337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45999.854611458337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45999.854611458337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45999.854611458337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45999.854611458337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45999.854611458337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45999.854611458337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45999.854611458337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45999.854611458337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45999.854611458337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45999.854611458337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45999.854611458337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45999.854611458337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45999.854611458337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45999.854611458337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45999.854611458337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45999.854611458337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45999.854611458337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45999.854611458337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45999.854611458337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45999.854611458337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45999.854611458337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45999.854611458337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45999.854611458337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45999.854611458337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45999.854611458337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45999.854611458337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45999.854611458337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45999.854611458337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45999.854611458337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45999.854611458337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45999.854611458337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45999.854611458337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45999.854611458337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45999.854611458337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45999.854611458337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45999.854611458337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45999.854611458337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45999.854611458337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45999.854611458337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45999.854611458337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45999.854611458337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45999.854611458337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45999.854611458337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45999.854611458337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45999.854611458337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45999.854611458337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45999.854611458337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45999.854611458337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45999.854611458337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45999.854611458337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45999.854611458337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45999.854611458337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45999.854611458337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45999.854611458337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45999.854611458337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45999.854611458337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45999.854611458337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45999.854611458337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45999.854611458337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45999.854611458337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45999.854611458337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45999.854611458337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45999.854611458337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45999.854611458337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45999.854611458337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45999.854611458337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45999.854611458337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45999.854611458337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45999.854611458337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45999.854611458337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45999.854611458337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45999.854611458337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45999.854611458337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45999.854611458337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45999.854611458337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45999.854611458337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45999.854611458337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45999.854611458337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45999.854611458337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45999.854611458337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45999.854611458337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45999.854611458337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45999.854611458337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45999.854611458337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45999.854611458337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45999.854611458337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45999.854611458337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45999.854611458337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45999.854611458337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45999.854611458337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45999.854611458337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45999.854611458337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45999.854611458337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45999.854611458337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45999.854611458337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45999.854611458337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45999.854611458337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45999.854611458337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45999.854611458337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45999.854611458337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45999.854611458337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45999.854611458337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45999.854611458337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45999.854611458337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45999.854611458337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45999.854611458337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45999.854611458337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45999.854611458337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45999.854611458337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45999.854611458337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45999.854611458337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45999.854611458337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45999.854611458337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45999.854611458337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45999.854611458337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45999.854611458337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45999.854611458337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45999.854611458337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45999.854611458337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45999.854611458337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45999.854611458337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45999.854611458337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45999.854611458337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45999.854611458337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45999.854611458337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45999.854611458337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45999.854611458337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45999.854611458337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45999.854611458337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45999.854611458337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45999.854611458337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45999.854611458337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45999.854611458337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45999.854611458337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45999.854611458337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45999.854611458337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45999.854611458337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45999.854611458337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45999.854611458337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45999.854611458337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45999.854611458337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45999.854611458337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45999.854611458337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45999.854611458337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45999.854611458337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45999.854611458337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45999.854611458337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45999.854611458337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45999.854611458337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45999.854611458337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45999.854611458337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45999.854611458337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45999.854611458337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45999.854611458337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45999.854611458337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45999.854611458337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45999.854611458337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45999.854611458337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45999.854611458337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45999.854611458337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45999.854611458337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45999.854611458337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45999.854611458337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45999.854611458337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45999.854611458337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45999.854611458337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45999.854611458337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45999.854611458337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45999.854611458337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45999.854611458337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45999.854611458337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45999.854611458337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45999.854611458337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45999.854611458337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45999.854611458337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45999.854611458337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45999.854611458337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45999.854611458337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45999.854611458337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45999.854611458337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45999.854611458337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45999.854611458337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45999.854611458337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45999.854611458337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45999.854611458337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45999.854611458337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45999.854611458337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45999.854611458337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45999.854611458337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45999.854611458337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45999.854611458337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45999.854611458337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45999.854611458337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45999.854611458337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45999.854611458337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45999.854611458337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45999.854611458337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45999.854611458337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45999.854611458337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45999.854611458337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45999.854611458337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45999.854611458337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45999.854611458337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45999.854611458337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45999.854611458337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45999.854611458337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45999.854611458337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45999.854611458337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45999.854611458337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45999.854611458337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45999.854611458337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45999.854611458337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45999.854611458337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45999.854611458337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45999.854611458337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45999.854611458337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45999.854611458337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45999.854611458337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45999.854611458337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45999.854611458337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45999.854611458337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45999.854611458337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45999.854611458337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45999.854611458337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45999.854611458337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45999.854611458337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45999.854611458337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45999.854611458337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45999.854611458337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45999.854611458337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45999.854611458337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45999.854611458337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45999.854611458337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45999.854611458337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45999.854611458337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45999.854611458337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45999.854611458337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45999.854611458337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45999.854611458337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45999.854611458337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45999.854611458337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45999.854611458337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45999.854611458337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45999.854611458337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45999.854611458337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45999.854611458337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45999.854611458337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45999.854611458337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45999.854611458337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45999.854611458337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45999.854611458337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45999.854611458337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45999.854611458337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45999.854611458337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45999.854611458337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45999.854611458337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45999.854611458337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45999.854611458337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45999.854611458337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45999.854611458337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45999.854611458337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45999.854611458337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45999.854611458337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45999.854611458337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45999.854611458337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45999.854611458337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45999.854611458337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45999.854611458337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45999.854611458337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45999.854611458337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45999.854611458337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45999.854611458337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45999.854611458337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45999.854611458337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45999.854611458337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45999.854611458337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45999.854611458337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45999.854611458337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45999.854611458337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45999.854611458337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45999.854611458337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45999.854611458337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45999.854611458337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45999.854611458337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45999.854611458337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45999.854611458337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45999.854611458337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45999.854611458337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45999.854611458337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45999.854611458337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45999.854611458337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45999.854611458337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45999.854611458337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45999.854611458337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45999.854611458337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45999.854611458337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45999.854611458337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45999.854611458337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45999.854611458337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45999.854611458337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45999.854611458337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45999.854611458337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45999.854611458337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45999.854611458337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45999.854611458337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45999.854611458337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45999.854611458337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45999.854611458337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45999.854611458337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45999.854611458337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45999.854611458337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45999.854611458337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45999.854611458337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45999.854611458337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45999.854611458337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45999.854611458337</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296.37389386574068</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1.0604679398165899</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45999.854611458337</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45999.854611458337</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45999.854611458337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45999.854611458337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45999.854611458337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45999.854611458337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45999.854611458337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45999.854611458337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45999.854611458337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45999.854611458337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45999.854611458337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45999.854611458337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45999.854611458337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45999.854611458337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45999.854611458337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45999.854611458337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45999.854611458337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45999.854611458337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45999.854611458337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45999.854611458337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45999.854611458337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45999.854611458337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45999.854611458337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45999.854611458337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45999.854611458337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45999.854611458337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45999.854611458337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45999.854611458337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45999.854611458337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45999.854611458337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45999.854611458337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45999.854611458337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45999.854611458337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45999.854611458337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45999.854611458337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45999.854611458337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45999.854611458337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45999.854611458337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45999.854611458337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45999.854611458337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45999.854611458337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45999.854611458337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45999.854611458337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45999.854611458337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45999.854611458337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45999.854611458337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45999.854611458337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45999.854611458337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45999.854611458337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45999.854611458337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45999.854611458337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45999.854611458337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45999.854611458337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45999.854611458337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45999.854611458337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45999.854611458337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45999.854611458337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45999.854611458337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45999.854611458337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45999.854611458337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45999.854611458337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45999.854611458337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45999.854611458337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45999.854611458337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45999.854611458337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45999.854611458337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45999.854611458337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45999.854611458337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45999.854611458337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45999.854611458337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45999.854611458337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45999.854611458337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45999.854611458337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45999.854611458337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45999.854611458337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45999.854611458337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45999.854611458337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45999.854611458337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45999.854611458337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45999.854611458337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45999.854611458337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45999.854611458337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45999.854611458337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45999.854611458337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45999.854611458337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45999.854611458337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45999.854611458337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45999.854611458337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45999.854611458337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45999.854611458337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45999.854611458337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45999.854611458337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45999.854611458337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45999.854611458337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45999.854611458337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45999.854611458337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45999.854611458337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45999.854611458337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45999.854611458337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45999.854611458337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45999.854611458337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45999.854611458337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45999.854611458337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45999.854611458337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45999.854611458337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45999.854611458337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45999.854611458337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45999.854611458337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45999.854611458337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45999.854611458337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45999.854611458337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45999.854611458337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45999.854611458337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45999.854611458337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45999.854611458337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45999.854611458337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45999.854611458337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45999.854611458337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45999.854611458337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45999.854611458337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45999.854611458337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45999.854611458337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45999.854611458337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45999.854611458337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45999.854611458337</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D22" sqref="D2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108.02255127314857</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73.66573414352024</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51.193500347224472</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18.481312847223307</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2.7471230324081262</v>
      </c>
      <c r="H6" s="38">
        <v>45997.093599537038</v>
      </c>
      <c r="I6" s="37" t="str">
        <f>IFERROR(VLOOKUP(D6,DB!A:F,6,0),"")</f>
        <v>SCECO</v>
      </c>
      <c r="J6" s="37" t="str">
        <f>IFERROR(VLOOKUP(D6,DB!A:G,7,0),"")</f>
        <v>In progress</v>
      </c>
      <c r="K6" s="37" t="s">
        <v>39137</v>
      </c>
      <c r="L6" s="37" t="str">
        <f>IFERROR(VLOOKUP(D6,DB!A:I,9,0),"")</f>
        <v>Latis</v>
      </c>
    </row>
    <row r="7" spans="1:13" ht="30.75">
      <c r="A7" s="100" t="s">
        <v>39138</v>
      </c>
      <c r="B7" s="37" t="str">
        <f>IFERROR(VLOOKUP(D7,DB!A:K,11,0),"")</f>
        <v>R5</v>
      </c>
      <c r="C7" s="37">
        <v>1</v>
      </c>
      <c r="D7" s="37" t="s">
        <v>38216</v>
      </c>
      <c r="E7" s="37" t="s">
        <v>39139</v>
      </c>
      <c r="F7" s="38"/>
      <c r="G7" s="131">
        <f ca="1">IFERROR(NOW()-F7,"")</f>
        <v>45999.854611458337</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100" t="s">
        <v>38196</v>
      </c>
      <c r="E8" s="37" t="s">
        <v>39139</v>
      </c>
      <c r="F8" s="38"/>
      <c r="G8" s="131">
        <f ca="1">IFERROR(NOW()-F8,"")</f>
        <v>45999.854611458337</v>
      </c>
      <c r="H8" s="38">
        <v>45999.642465277779</v>
      </c>
      <c r="I8" s="37" t="str">
        <f>IFERROR(VLOOKUP(D8,DB!A:F,6,0),"")</f>
        <v>SCECO</v>
      </c>
      <c r="J8" s="37" t="str">
        <f>IFERROR(VLOOKUP(D8,DB!A:G,7,0),"")</f>
        <v>Haj Removal</v>
      </c>
      <c r="K8" s="37" t="s">
        <v>39141</v>
      </c>
      <c r="L8" s="37" t="str">
        <f>IFERROR(VLOOKUP(D8,DB!A:I,9,0),"")</f>
        <v>Latis</v>
      </c>
    </row>
    <row r="9" spans="1:13" ht="30.75">
      <c r="A9" s="100" t="s">
        <v>39138</v>
      </c>
      <c r="B9" s="37" t="str">
        <f>IFERROR(VLOOKUP(D9,DB!A:K,11,0),"")</f>
        <v>R5</v>
      </c>
      <c r="C9" s="37">
        <v>1</v>
      </c>
      <c r="D9" s="100" t="s">
        <v>38349</v>
      </c>
      <c r="E9" s="37" t="s">
        <v>39139</v>
      </c>
      <c r="F9" s="38"/>
      <c r="G9" s="131">
        <f ca="1">IFERROR(NOW()-F9,"")</f>
        <v>45999.854611458337</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45999.854611458337</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45999.854611458337</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45999.854611458337</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45999.854611458337</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45999.854611458337</v>
      </c>
      <c r="H14" s="38">
        <v>45999.692858796298</v>
      </c>
      <c r="I14" s="37" t="str">
        <f>IFERROR(VLOOKUP(D14,DB!A:F,6,0),"")</f>
        <v>SCECO</v>
      </c>
      <c r="J14" s="37" t="str">
        <f>IFERROR(VLOOKUP(D14,DB!A:G,7,0),"")</f>
        <v>Haj Removal</v>
      </c>
      <c r="K14" s="37" t="s">
        <v>39143</v>
      </c>
      <c r="L14" s="37" t="str">
        <f>IFERROR(VLOOKUP(D14,DB!A:I,9,0),"")</f>
        <v>Latis</v>
      </c>
    </row>
    <row r="15" spans="1:13">
      <c r="A15" s="37"/>
      <c r="B15" s="37" t="str">
        <f>IFERROR(VLOOKUP(D15,DB!A:K,11,0),"")</f>
        <v/>
      </c>
      <c r="C15" s="37"/>
      <c r="D15" s="37"/>
      <c r="E15" s="37"/>
      <c r="F15" s="38"/>
      <c r="G15" s="131">
        <f ca="1">IFERROR(NOW()-F15,"")</f>
        <v>45999.854611458337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45999.854611458337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45999.854611458337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45999.854611458337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45999.854611458337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45999.854611458337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45999.854611458337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45999.854611458337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45999.854611458337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45999.854611458337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45999.854611458337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45999.854611458337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45999.854611458337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45999.854611458337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45999.854611458337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45999.854611458337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45999.854611458337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45999.854611458337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45999.854611458337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45999.854611458337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45999.854611458337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45999.854611458337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45999.854611458337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45999.854611458337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45999.854611458337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45999.854611458337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45999.854611458337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45999.854611458337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45999.854611458337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45999.854611458337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45999.854611458337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45999.854611458337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45999.854611458337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45999.854611458337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45999.854611458337</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39042</v>
      </c>
      <c r="E2" s="138" t="s">
        <v>39106</v>
      </c>
      <c r="F2" s="117">
        <v>45999.834490740737</v>
      </c>
      <c r="G2" s="72">
        <f t="shared" ref="G2:G20" ca="1" si="0">IFERROR(NOW()-F2,"-")</f>
        <v>2.0120717599638738E-2</v>
      </c>
      <c r="H2" s="117">
        <v>45999.733171296299</v>
      </c>
      <c r="I2" s="115" t="str">
        <f>IFERROR(VLOOKUP(D2,DB!A:F,6,0),"")</f>
        <v>SCECO</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45999.854611458337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45999.854611458337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45999.854611458337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45999.854611458337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45999.854611458337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45999.854611458337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45999.854611458337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45999.854611458337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45999.854611458337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45999.854611458337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45999.854611458337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45999.854611458337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45999.854611458337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45999.854611458337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45999.854611458337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45999.854611458337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45999.854611458337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45999.854611458337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45999.854611458337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45999.854611458337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45999.854611458337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45999.854611458337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45999.854611458337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45999.854611458337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45999.854611458337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45999.854611458337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45999.854611458337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45999.854611458337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45999.854611458337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45999.854611458337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45999.854611458337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45999.854611458337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45999.854611458337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45999.854611458337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45999.854611458337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45999.854611458337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45999.854611458337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45999.854611458337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45999.854611458337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45999.854611458337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45999.854611458337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45999.854611458337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45999.854611458337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45999.854611458337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45999.854611458337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45999.854611458337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45999.854611458337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45999.854611458337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45999.854611458337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45999.854611458337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45999.854611458337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45999.854611458337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45999.854611458337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45999.854611458337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45999.854611458337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45999.854611458337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45999.854611458337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45999.854611458337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45999.854611458337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45999.854611458337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45999.854611458337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45999.854611458337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45999.854611458337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45999.854611458337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45999.854611458337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45999.854611458337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45999.854611458337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45999.854611458337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45999.854611458337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45999.854611458337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45999.854611458337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45999.854611458337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45999.854611458337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45999.854611458337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45999.854611458337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45999.854611458337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45999.854611458337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45999.854611458337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45999.854611458337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45999.854611458337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45999.854611458337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45999.854611458337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45999.854611458337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45999.854611458337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45999.854611458337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45999.854611458337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45999.854611458337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45999.854611458337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45999.854611458337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45999.854611458337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45999.854611458337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45999.854611458337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45999.854611458337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45999.854611458337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45999.854611458337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45999.854611458337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45999.854611458337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45999.854611458337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45999.854611458337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45999.854611458337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45999.854611458337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45999.854611458337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45999.854611458337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45999.854611458337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45999.854611458337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45999.854611458337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45999.854611458337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45999.854611458337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45999.854611458337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45999.854611458337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45999.854611458337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45999.854611458337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45999.854611458337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45999.854611458337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45999.854611458337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45999.854611458337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45999.854611458337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45999.854611458337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45999.854611458337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45999.854611458337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45999.854611458337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45999.854611458337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45999.854611458337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45999.854611458337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45999.854611458337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45999.854611458337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45999.854611458337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45999.854611458337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45999.854611458337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45999.854611458337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45999.854611458337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45999.854611458337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45999.854611458337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45999.854611458337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45999.854611458337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45999.854611458337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45999.854611458337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45999.854611458337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45999.854611458337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45999.854611458337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45999.854611458337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45999.854611458337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45999.854611458337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45999.854611458337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45999.854611458337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45999.854611458337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45999.854611458337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45999.854611458337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45999.854611458337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45999.854611458337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45999.854611458337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45999.854611458337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45999.854611458337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45999.854611458337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45999.854611458337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45999.854611458337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45999.854611458337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45999.854611458337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45999.854611458337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45999.854611458337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45999.854611458337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45999.854611458337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45999.854611458337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45999.854611458337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45999.854611458337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45999.854611458337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45999.854611458337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45999.854611458337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45999.854611458337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45999.854611458337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45999.854611458337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45999.854611458337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45999.854611458337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45999.854611458337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45999.854611458337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45999.854611458337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45999.854611458337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45999.854611458337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45999.854611458337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45999.854611458337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45999.854611458337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45999.854611458337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45999.854611458337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45999.854611458337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45999.854611458337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45999.854611458337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45999.854611458337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45999.854611458337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45999.854611458337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45999.854611458337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45999.854611458337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45999.854611458337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45999.854611458337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45999.854611458337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45999.854611458337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45999.854611458337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45999.854611458337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45999.854611458337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45999.854611458337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45999.854611458337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45999.854611458337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45999.854611458337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45999.854611458337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45999.854611458337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45999.854611458337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45999.854611458337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45999.854611458337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45999.854611458337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45999.854611458337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45999.854611458337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45999.854611458337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45999.854611458337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45999.854611458337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45999.854611458337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45999.854611458337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45999.854611458337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45999.854611458337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45999.854611458337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45999.854611458337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45999.854611458337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45999.854611458337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45999.854611458337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45999.854611458337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45999.854611458337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45999.854611458337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45999.854611458337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45999.854611458337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45999.854611458337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45999.854611458337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45999.854611458337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45999.854611458337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45999.854611458337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45999.854611458337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45999.854611458337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45999.854611458337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45999.854611458337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45999.854611458337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45999.854611458337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45999.854611458337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45999.854611458337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45999.854611458337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45999.854611458337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45999.854611458337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45999.854611458337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45999.854611458337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45999.854611458337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45999.854611458337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45999.854611458337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45999.854611458337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45999.854611458337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45999.854611458337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45999.854611458337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45999.854611458337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45999.854611458337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45999.854611458337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45999.854611458337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45999.854611458337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45999.854611458337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45999.854611458337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45999.854611458337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45999.854611458337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45999.854611458337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45999.854611458337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45999.854611458337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45999.854611458337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45999.854611458337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45999.854611458337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45999.854611458337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45999.854611458337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45999.854611458337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45999.854611458337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45999.854611458337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45999.854611458337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45999.854611458337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45999.854611458337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45999.854611458337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45999.854611458337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45999.854611458337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45999.854611458337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45999.854611458337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45999.854611458337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45999.854611458337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45999.854611458337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45999.854611458337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45999.854611458337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45999.854611458337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45999.854611458337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45999.854611458337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45999.854611458337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45999.854611458337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45999.854611458337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45999.854611458337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45999.854611458337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45999.854611458337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45999.854611458337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45999.854611458337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45999.854611458337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45999.854611458337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45999.854611458337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45999.854611458337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45999.854611458337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45999.854611458337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45999.854611458337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45999.854611458337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45999.854611458337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45999.854611458337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45999.854611458337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45999.854611458337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45999.854611458337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45999.854611458337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45999.854611458337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45999.854611458337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45999.854611458337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45999.854611458337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45999.854611458337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45999.854611458337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45999.854611458337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45999.854611458337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45999.854611458337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45999.854611458337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45999.854611458337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45999.854611458337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45999.854611458337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45999.854611458337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45999.854611458337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45999.854611458337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45999.854611458337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45999.854611458337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45999.854611458337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45999.854611458337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45999.854611458337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45999.854611458337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45999.854611458337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45999.854611458337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45999.854611458337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45999.854611458337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45999.854611458337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45999.854611458337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45999.854611458337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45999.854611458337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45999.854611458337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45999.854611458337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45999.854611458337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45999.854611458337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45999.854611458337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45999.854611458337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45999.854611458337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45999.854611458337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45999.854611458337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45999.854611458337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45999.854611458337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45999.854611458337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45999.854611458337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45999.854611458337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45999.854611458337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45999.854611458337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45999.854611458337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45999.854611458337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45999.854611458337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45999.854611458337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45999.854611458337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45999.854611458337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45999.854611458337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45999.854611458337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45999.854611458337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45999.854611458337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45999.854611458337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45999.854611458337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45999.854611458337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45999.854611458337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45999.854611458337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45999.854611458337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45999.854611458337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45999.854611458337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45999.854611458337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45999.854611458337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45999.854611458337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45999.854611458337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45999.854611458337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45999.854611458337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45999.854611458337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45999.854611458337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45999.854611458337</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45999.854611458337</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2025-12-08T17:32:37Z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