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30" documentId="120_S{2AC9BD13-BADA-5192-A53E-5A8FF88502F6}" xr6:coauthVersionLast="47" xr6:coauthVersionMax="47" xr10:uidLastSave="{EB4FDDD8-EE54-459C-86EA-9D2FB0602C6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3" i="4"/>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<sst xmlns="http://schemas.openxmlformats.org/spreadsheetml/2006/main" count="181617" uniqueCount="39219">
  <si>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</si>
  <si>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</si>
  <si>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</si>
  <si>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</si>
  <si>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</si>
  <si>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</si>
  <si>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</si>
  <si>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</si>
  <si>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</si>
  <si>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</si>
  <si>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</si>
  <si>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</si>
  <si>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</si>
  <si>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</si>
  <si>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</si>
  <si>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</si>
  <si>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</si>
  <si>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</si>
  <si>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</si>
  <si>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</si>
  <si>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</si>
  <si>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</si>
  <si>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</si>
  <si>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</si>
  <si>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</si>
  <si>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</si>
  <si>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</si>
  <si>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</si>
  <si>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</si>
  <si>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</si>
  <si>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</si>
  <si>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</si>
  <si>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</si>
  <si>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</si>
  <si>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</si>
  <si>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</si>
  <si>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</si>
  <si>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</si>
  <si>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</si>
  <si>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</si>
  <si>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</si>
  <si>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</si>
  <si>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</si>
  <si>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</si>
  <si>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</si>
  <si>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</si>
  <si>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</si>
  <si>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</si>
  <si>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</si>
  <si>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</si>
  <si>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</si>
  <si>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</si>
  <si>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</si>
  <si>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</si>
  <si>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</si>
  <si>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</si>
  <si>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</si>
  <si>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</si>
  <si>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</si>
  <si>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</si>
  <si>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</si>
  <si>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</si>
  <si>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</si>
  <si>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</si>
  <si>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</si>
  <si>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</si>
  <si>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</si>
  <si>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</si>
  <si>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</si>
  <si>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</si>
  <si>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</si>
  <si>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</si>
  <si>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</si>
  <si>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</si>
  <si>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</si>
  <si>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</si>
  <si>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</si>
  <si>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</si>
  <si>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</si>
  <si>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</si>
  <si>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</si>
  <si>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</si>
  <si>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</si>
  <si>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</si>
  <si>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</si>
  <si>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</si>
  <si>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</si>
  <si>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</si>
  <si>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</si>
  <si>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</si>
  <si>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</si>
  <si>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</si>
  <si>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</si>
  <si>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</si>
  <si>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</si>
  <si>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</si>
  <si>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</si>
  <si>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</si>
  <si>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</si>
  <si>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</si>
  <si>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</si>
  <si>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</si>
  <si>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</si>
  <si>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</si>
  <si>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</si>
  <si>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</si>
  <si>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</si>
  <si>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</si>
  <si>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</si>
  <si>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</si>
  <si>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</si>
  <si>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</si>
  <si>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</si>
  <si>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</si>
  <si>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</si>
  <si>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</si>
  <si>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</si>
  <si>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</si>
  <si>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</si>
  <si>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</si>
  <si>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</si>
  <si>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</si>
  <si>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</si>
  <si>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</si>
  <si>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</si>
  <si>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</si>
  <si>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</si>
  <si>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</si>
  <si>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</si>
  <si>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</si>
  <si>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</si>
  <si>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</si>
  <si>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</si>
  <si>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</si>
  <si>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</si>
  <si>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</si>
  <si>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</si>
  <si>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</si>
  <si>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</si>
  <si>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</si>
  <si>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</si>
  <si>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</si>
  <si>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</si>
  <si>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</si>
  <si>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</si>
  <si>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</si>
  <si>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</si>
  <si>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</si>
  <si>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</si>
  <si>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</si>
  <si>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</si>
  <si>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</si>
  <si>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</si>
  <si>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</si>
  <si>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</si>
  <si>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</si>
  <si>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</si>
  <si>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</si>
  <si>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</si>
  <si>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</si>
  <si>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</si>
  <si>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</si>
  <si>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</si>
  <si>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</si>
  <si>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</si>
  <si>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</si>
  <si>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</si>
  <si>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</si>
  <si>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</si>
  <si>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</si>
  <si>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</si>
  <si>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</si>
  <si>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</si>
  <si>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</si>
  <si>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</si>
  <si>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</si>
  <si>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</si>
  <si>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</si>
  <si>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</si>
  <si>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</si>
  <si>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</si>
  <si>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</si>
  <si>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</si>
  <si>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</si>
  <si>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</si>
  <si>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</si>
  <si>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</si>
  <si>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</si>
  <si>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</si>
  <si>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</si>
  <si>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</si>
  <si>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</si>
  <si>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</si>
  <si>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</si>
  <si>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</si>
  <si>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</si>
  <si>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</si>
  <si>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</si>
  <si>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</si>
  <si>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</si>
  <si>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</si>
  <si>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</si>
  <si>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</si>
  <si>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</si>
  <si>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</si>
  <si>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</si>
  <si>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</si>
  <si>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</si>
  <si>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</si>
  <si>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</si>
  <si>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</si>
  <si>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</si>
  <si>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</si>
  <si>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</si>
  <si>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</si>
  <si>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</si>
  <si>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</si>
  <si>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</si>
  <si>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</si>
  <si>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</si>
  <si>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</si>
  <si>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</si>
  <si>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</si>
  <si>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</si>
  <si>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</si>
  <si>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</si>
  <si>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</si>
  <si>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</si>
  <si>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</si>
  <si>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</si>
  <si>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</si>
  <si>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</si>
  <si>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</si>
  <si>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</si>
  <si>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</si>
  <si>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</si>
  <si>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</si>
  <si>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</si>
  <si>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</si>
  <si>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</si>
  <si>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</si>
  <si>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</si>
  <si>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</si>
  <si>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</si>
  <si>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</si>
  <si>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</si>
  <si>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</si>
  <si>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</si>
  <si>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</si>
  <si>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</si>
  <si>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</si>
  <si>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</si>
  <si>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</si>
  <si>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</si>
  <si>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</si>
  <si>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</si>
  <si>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</si>
  <si>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</si>
  <si>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</si>
  <si>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</si>
  <si>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</si>
  <si>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</si>
  <si>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</si>
  <si>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</si>
  <si>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</si>
  <si>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</si>
  <si>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</si>
  <si>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</si>
  <si>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</si>
  <si>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</si>
  <si>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</si>
  <si>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</si>
  <si>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</si>
  <si>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</si>
  <si>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</si>
  <si>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</si>
  <si>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</si>
  <si>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</si>
  <si>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</si>
  <si>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</si>
  <si>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</si>
  <si>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</si>
  <si>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</si>
  <si>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</si>
  <si>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</si>
  <si>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</si>
  <si>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</si>
  <si>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</si>
  <si>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</si>
  <si>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</si>
  <si>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</si>
  <si>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</si>
  <si>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</si>
  <si>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</si>
  <si>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</si>
  <si>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</si>
  <si>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</si>
  <si>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</si>
  <si>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</si>
  <si>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</si>
  <si>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</si>
  <si>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</si>
  <si>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</si>
  <si>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</si>
  <si>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</si>
  <si>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</si>
  <si>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</si>
  <si>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</si>
  <si>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</si>
  <si>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</si>
  <si>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</si>
  <si>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</si>
  <si>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</si>
  <si>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</si>
  <si>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</si>
  <si>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</si>
  <si>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</si>
  <si>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</si>
  <si>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</si>
  <si>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</si>
  <si>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</si>
  <si>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</si>
  <si>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</si>
  <si>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</si>
  <si>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</si>
  <si>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</si>
  <si>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</si>
  <si>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</si>
  <si>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</si>
  <si>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</si>
  <si>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</si>
  <si>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</si>
  <si>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</si>
  <si>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</si>
  <si>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</si>
  <si>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</si>
  <si>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</si>
  <si>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</si>
  <si>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</si>
  <si>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</si>
  <si>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</si>
  <si>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</si>
  <si>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</si>
  <si>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</si>
  <si>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</si>
  <si>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</si>
  <si>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</si>
  <si>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</si>
  <si>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</si>
  <si>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</si>
  <si>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</si>
  <si>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</si>
  <si>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</si>
  <si>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</si>
  <si>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</si>
  <si>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</si>
  <si>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</si>
  <si>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</si>
  <si>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</si>
  <si>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</si>
  <si>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</si>
  <si>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</si>
  <si>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</si>
  <si>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</si>
  <si>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</si>
  <si>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</si>
  <si>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</si>
  <si>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</si>
  <si>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</si>
  <si>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</si>
  <si>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</si>
  <si>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</si>
  <si>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</si>
  <si>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</si>
  <si>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</si>
  <si>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</si>
  <si>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</si>
  <si>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</si>
  <si>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</si>
  <si>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</si>
  <si>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</si>
  <si>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</si>
  <si>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</si>
  <si>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</si>
  <si>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</si>
  <si>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</si>
  <si>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</si>
  <si>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</si>
  <si>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</si>
  <si>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</si>
  <si>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</si>
  <si>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</si>
  <si>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</si>
  <si>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</si>
  <si>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</si>
  <si>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</si>
  <si>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</si>
  <si>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</si>
  <si>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</si>
  <si>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</si>
  <si>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</si>
  <si>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</si>
  <si>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</si>
  <si>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</si>
  <si>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</si>
  <si>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</si>
  <si>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</si>
  <si>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</si>
  <si>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</si>
  <si>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</si>
  <si>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</si>
  <si>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</si>
  <si>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</si>
  <si>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</si>
  <si>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</si>
  <si>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</si>
  <si>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</si>
  <si>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</si>
  <si>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</si>
  <si>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</si>
  <si>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</si>
  <si>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</si>
  <si>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</si>
  <si>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</si>
  <si>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</si>
  <si>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</si>
  <si>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</si>
  <si>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</si>
  <si>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</si>
  <si>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</si>
  <si>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</si>
  <si>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</si>
  <si>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</si>
  <si>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</si>
  <si>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</si>
  <si>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</si>
  <si>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</si>
  <si>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</si>
  <si>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</si>
  <si>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</si>
  <si>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</si>
  <si>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</si>
  <si>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</si>
  <si>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</si>
  <si>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</si>
  <si>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</si>
  <si>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</si>
  <si>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</si>
  <si>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</si>
  <si>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</si>
  <si>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</si>
  <si>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</si>
  <si>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</si>
  <si>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</si>
  <si>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</si>
  <si>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</si>
  <si>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</si>
  <si>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</si>
  <si>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</si>
  <si>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</si>
  <si>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</si>
  <si>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</si>
  <si>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</si>
  <si>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</si>
  <si>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</si>
  <si>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</si>
  <si>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</si>
  <si>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</si>
  <si>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</si>
  <si>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</si>
  <si>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</si>
  <si>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</si>
  <si>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</si>
  <si>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</si>
  <si>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</si>
  <si>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</si>
  <si>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</si>
  <si>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</si>
  <si>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</si>
  <si>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</si>
  <si>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</si>
  <si>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</si>
  <si>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</si>
  <si>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</si>
  <si>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</si>
  <si>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</si>
  <si>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</si>
  <si>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</si>
  <si>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</si>
  <si>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</si>
  <si>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</si>
  <si>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</si>
  <si>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</si>
  <si>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</si>
  <si>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</si>
  <si>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</si>
  <si>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</si>
  <si>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</si>
  <si>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</si>
  <si>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</si>
  <si>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</si>
  <si>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</si>
  <si>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</si>
  <si>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</si>
  <si>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</si>
  <si>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</si>
  <si>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</si>
  <si>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</si>
  <si>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</si>
  <si>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</si>
  <si>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</si>
  <si>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</si>
  <si>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</si>
  <si>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</si>
  <si>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</si>
  <si>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</si>
  <si>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</si>
  <si>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</si>
  <si>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</si>
  <si>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</si>
  <si>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</si>
  <si>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</si>
  <si>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</si>
  <si>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</si>
  <si>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</si>
  <si>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</si>
  <si>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</si>
  <si>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</si>
  <si>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</si>
  <si>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</si>
  <si>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</si>
  <si>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</si>
  <si>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</si>
  <si>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</si>
  <si>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</si>
  <si>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</si>
  <si>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</si>
  <si>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</si>
  <si>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</si>
  <si>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</si>
  <si>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</si>
  <si>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</si>
  <si>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</si>
  <si>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</si>
  <si>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</si>
  <si>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</si>
  <si>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</si>
  <si>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</si>
  <si>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</si>
  <si>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</si>
  <si>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</si>
  <si>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</si>
  <si>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</si>
  <si>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</si>
  <si>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</si>
  <si>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</si>
  <si>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</si>
  <si>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</si>
  <si>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</si>
  <si>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</si>
  <si>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</si>
  <si>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</si>
  <si>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</si>
  <si>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</si>
  <si>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</si>
  <si>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</si>
  <si>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</si>
  <si>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</si>
  <si>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</si>
  <si>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</si>
  <si>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</si>
  <si>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</si>
  <si>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</si>
  <si>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</si>
  <si>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</si>
  <si>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</si>
  <si>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</si>
  <si>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</si>
  <si>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</si>
  <si>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</si>
  <si>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</si>
  <si>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</si>
  <si>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</si>
  <si>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</si>
  <si>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</si>
  <si>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</si>
  <si>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</si>
  <si>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</si>
  <si>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</si>
  <si>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</si>
  <si>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</si>
  <si>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</si>
  <si>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</si>
  <si>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</si>
  <si>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</si>
  <si>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</si>
  <si>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</si>
  <si>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</si>
  <si>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</si>
  <si>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</si>
  <si>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</si>
  <si>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</si>
  <si>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</si>
  <si>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</si>
  <si>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</si>
  <si>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</si>
  <si>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</si>
  <si>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</si>
  <si>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</si>
  <si>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</si>
  <si>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</si>
  <si>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</si>
  <si>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</si>
  <si>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</si>
  <si>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</si>
  <si>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</si>
  <si>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</si>
  <si>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</si>
  <si>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</si>
  <si>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</si>
  <si>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</si>
  <si>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</si>
  <si>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</si>
  <si>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</si>
  <si>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</si>
  <si>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</si>
  <si>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</si>
  <si>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</si>
  <si>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</si>
  <si>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</si>
  <si>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</si>
  <si>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</si>
  <si>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</si>
  <si>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</si>
  <si>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</si>
  <si>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</si>
  <si>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</si>
  <si>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</si>
  <si>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</si>
  <si>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</si>
  <si>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</si>
  <si>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</si>
  <si>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</si>
  <si>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</si>
  <si>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</si>
  <si>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</si>
  <si>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</si>
  <si>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</si>
  <si>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</si>
  <si>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</si>
  <si>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</si>
  <si>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</si>
  <si>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</si>
  <si>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</si>
  <si>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</si>
  <si>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</si>
  <si>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</si>
  <si>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</si>
  <si>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</si>
  <si>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</si>
  <si>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</si>
  <si>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</si>
  <si>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</si>
  <si>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</si>
  <si>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</si>
  <si>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</si>
  <si>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</si>
  <si>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</si>
  <si>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</si>
  <si>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</si>
  <si>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</si>
  <si>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</si>
  <si>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</si>
  <si>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</si>
  <si>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</si>
  <si>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</si>
  <si>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</si>
  <si>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</si>
  <si>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</si>
  <si>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</si>
  <si>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</si>
  <si>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</si>
  <si>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</si>
  <si>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</si>
  <si>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</si>
  <si>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</si>
  <si>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</si>
  <si>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</si>
  <si>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</si>
  <si>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</si>
  <si>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</si>
  <si>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</si>
  <si>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</si>
  <si>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</si>
  <si>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</si>
  <si>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</si>
  <si>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</si>
  <si>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</si>
  <si>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</si>
  <si>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</si>
  <si>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</si>
  <si>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</si>
  <si>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</si>
  <si>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</si>
  <si>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</si>
  <si>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</si>
  <si>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</si>
  <si>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</si>
  <si>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</si>
  <si>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</si>
  <si>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</si>
  <si>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</si>
  <si>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</si>
  <si>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</si>
  <si>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</si>
  <si>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</si>
  <si>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</si>
  <si>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</si>
  <si>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</si>
  <si>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</si>
  <si>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</si>
  <si>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</si>
  <si>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</si>
  <si>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</si>
  <si>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</si>
  <si>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</si>
  <si>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</si>
  <si>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</si>
  <si>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</si>
  <si>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</si>
  <si>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</si>
  <si>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</si>
  <si>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</si>
  <si>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</si>
  <si>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</si>
  <si>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</si>
  <si>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</si>
  <si>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</si>
  <si>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</si>
  <si>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</si>
  <si>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</si>
  <si>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</si>
  <si>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</si>
  <si>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</si>
  <si>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</si>
  <si>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</si>
  <si>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</si>
  <si>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</si>
  <si>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</si>
  <si>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</si>
  <si>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</si>
  <si>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</si>
  <si>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</si>
  <si>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</si>
  <si>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</si>
  <si>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</si>
  <si>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</si>
  <si>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</si>
  <si>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</si>
  <si>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</si>
  <si>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</si>
  <si>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</si>
  <si>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</si>
  <si>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</si>
  <si>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</si>
  <si>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</si>
  <si>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</si>
  <si>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</si>
  <si>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</si>
  <si>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</si>
  <si>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</si>
  <si>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</si>
  <si>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</si>
  <si>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</si>
  <si>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</si>
  <si>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</si>
  <si>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</si>
  <si>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</si>
  <si>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</si>
  <si>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</si>
  <si>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</si>
  <si>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</si>
  <si>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</si>
  <si>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</si>
  <si>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</si>
  <si>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</si>
  <si>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</si>
  <si>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</si>
  <si>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</si>
  <si>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</si>
  <si>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</si>
  <si>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</si>
  <si>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</si>
  <si>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</si>
  <si>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</si>
  <si>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</si>
  <si>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</si>
  <si>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</si>
  <si>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</si>
  <si>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</si>
  <si>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</si>
  <si>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</si>
  <si>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</si>
  <si>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</si>
  <si>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</si>
  <si>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</si>
  <si>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</si>
  <si>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</si>
  <si>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</si>
  <si>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</si>
  <si>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</si>
  <si>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</si>
  <si>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</si>
  <si>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</si>
  <si>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</si>
  <si>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</si>
  <si>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</si>
  <si>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</si>
  <si>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</si>
  <si>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</si>
  <si>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</si>
  <si>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</si>
  <si>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</si>
  <si>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</si>
  <si>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</si>
  <si>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</si>
  <si>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</si>
  <si>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</si>
  <si>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</si>
  <si>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</si>
  <si>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</si>
  <si>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</si>
  <si>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</si>
  <si>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</si>
  <si>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</si>
  <si>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</si>
  <si>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</si>
  <si>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</si>
  <si>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</si>
  <si>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</si>
  <si>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</si>
  <si>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</si>
  <si>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</si>
  <si>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</si>
  <si>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</si>
  <si>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</si>
  <si>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</si>
  <si>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</si>
  <si>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</si>
  <si>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</si>
  <si>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</si>
  <si>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</si>
  <si>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</si>
  <si>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</si>
  <si>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</si>
  <si>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</si>
  <si>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</si>
  <si>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</si>
  <si>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</si>
  <si>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</si>
  <si>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</si>
  <si>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</si>
  <si>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</si>
  <si>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</si>
  <si>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</si>
  <si>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</si>
  <si>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</si>
  <si>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</si>
  <si>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</si>
  <si>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</si>
  <si>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</si>
  <si>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</si>
  <si>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</si>
  <si>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</si>
  <si>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</si>
  <si>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</si>
  <si>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</si>
  <si>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</si>
  <si>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</si>
  <si>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</si>
  <si>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</si>
  <si>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</si>
  <si>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</si>
  <si>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</si>
  <si>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</si>
  <si>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</si>
  <si>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</si>
  <si>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</si>
  <si>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</si>
  <si>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</si>
  <si>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</si>
  <si>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</si>
  <si>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</si>
  <si>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</si>
  <si>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</si>
  <si>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</si>
  <si>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</si>
  <si>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</si>
  <si>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</si>
  <si>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</si>
  <si>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</si>
  <si>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</si>
  <si>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</si>
  <si>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</si>
  <si>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</si>
  <si>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</si>
  <si>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</si>
  <si>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</si>
  <si>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</si>
  <si>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</si>
  <si>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</si>
  <si>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</si>
  <si>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</si>
  <si>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</si>
  <si>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</si>
  <si>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</si>
  <si>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</si>
  <si>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</si>
  <si>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</si>
  <si>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</si>
  <si>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</si>
  <si>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</si>
  <si>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</si>
  <si>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</si>
  <si>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</si>
  <si>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</si>
  <si>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</si>
  <si>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</si>
  <si>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</si>
  <si>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</si>
  <si>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</si>
  <si>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</si>
  <si>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</si>
  <si>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</si>
  <si>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</si>
  <si>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</si>
  <si>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</si>
  <si>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</si>
  <si>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</si>
  <si>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</si>
  <si>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</si>
  <si>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</si>
  <si>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</si>
  <si>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</si>
  <si>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</si>
  <si>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</si>
  <si>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</si>
  <si>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</si>
  <si>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</si>
  <si>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</si>
  <si>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</si>
  <si>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</si>
  <si>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</si>
  <si>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</si>
  <si>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</si>
  <si>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</si>
  <si>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</si>
  <si>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</si>
  <si>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</si>
  <si>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</si>
  <si>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</si>
  <si>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</si>
  <si>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</si>
  <si>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</si>
  <si>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</si>
  <si>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</si>
  <si>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</si>
  <si>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</si>
  <si>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</si>
  <si>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</si>
  <si>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</si>
  <si>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</si>
  <si>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</si>
  <si>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</si>
  <si>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</si>
  <si>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</si>
  <si>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</si>
  <si>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</si>
  <si>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</si>
  <si>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</si>
  <si>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</si>
  <si>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</si>
  <si>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</si>
  <si>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</si>
  <si>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</si>
  <si>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</si>
  <si>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</si>
  <si>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</si>
  <si>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</si>
  <si>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</si>
  <si>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</si>
  <si>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</si>
  <si>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</si>
  <si>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</si>
  <si>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</si>
  <si>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</si>
  <si>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</si>
  <si>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</si>
  <si>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</si>
  <si>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</si>
  <si>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</si>
  <si>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</si>
  <si>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</si>
  <si>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</si>
  <si>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</si>
  <si>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</si>
  <si>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</si>
  <si>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</si>
  <si>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</si>
  <si>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</si>
  <si>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</si>
  <si>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</si>
  <si>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</si>
  <si>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</si>
  <si>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</si>
  <si>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</si>
  <si>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</si>
  <si>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</si>
  <si>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</si>
  <si>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</si>
  <si>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</si>
  <si>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</si>
  <si>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</si>
  <si>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</si>
  <si>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</si>
  <si>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</si>
  <si>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</si>
  <si>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</si>
  <si>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</si>
  <si>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</si>
  <si>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</si>
  <si>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</si>
  <si>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</si>
  <si>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</si>
  <si>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</si>
  <si>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</si>
  <si>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</si>
  <si>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</si>
  <si>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</si>
  <si>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</si>
  <si>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</si>
  <si>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</si>
  <si>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</si>
  <si>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</si>
  <si>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</si>
  <si>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</si>
  <si>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</si>
  <si>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</si>
  <si>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</si>
  <si>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</si>
  <si>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</si>
  <si>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</si>
  <si>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</si>
  <si>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</si>
  <si>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</si>
  <si>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</si>
  <si>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</si>
  <si>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</si>
  <si>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</si>
  <si>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</si>
  <si>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</si>
  <si>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</si>
  <si>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</si>
  <si>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</si>
  <si>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</si>
  <si>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</si>
  <si>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</si>
  <si>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</si>
  <si>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</si>
  <si>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</si>
  <si>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</si>
  <si>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</si>
  <si>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</si>
  <si>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</si>
  <si>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</si>
  <si>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</si>
  <si>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</si>
  <si>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</si>
  <si>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</si>
  <si>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</si>
  <si>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</si>
  <si>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</si>
  <si>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</si>
  <si>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</si>
  <si>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</si>
  <si>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</si>
  <si>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</si>
  <si>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</si>
  <si>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</si>
  <si>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</si>
  <si>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</si>
  <si>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</si>
  <si>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</si>
  <si>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</si>
  <si>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</si>
  <si>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</si>
  <si>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</si>
  <si>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</si>
  <si>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</si>
  <si>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</si>
  <si>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</si>
  <si>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</si>
  <si>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</si>
  <si>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</si>
  <si>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</si>
  <si>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</si>
  <si>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</si>
  <si>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</si>
  <si>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</si>
  <si>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</si>
  <si>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</si>
  <si>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</si>
  <si>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</si>
  <si>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</si>
  <si>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</si>
  <si>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</si>
  <si>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</si>
  <si>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</si>
  <si>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</si>
  <si>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</si>
  <si>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</si>
  <si>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</si>
  <si>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</si>
  <si>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</si>
  <si>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</si>
  <si>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</si>
  <si>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</si>
  <si>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</si>
  <si>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</si>
  <si>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</si>
  <si>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</si>
  <si>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</si>
  <si>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</si>
  <si>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</si>
  <si>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</si>
  <si>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</si>
  <si>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</si>
  <si>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</si>
  <si>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</si>
  <si>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</si>
  <si>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</si>
  <si>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</si>
  <si>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</si>
  <si>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</si>
  <si>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</si>
  <si>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</si>
  <si>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</si>
  <si>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</si>
  <si>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</si>
  <si>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</si>
  <si>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</si>
  <si>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</si>
  <si>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</si>
  <si>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</si>
  <si>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</si>
  <si>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</si>
  <si>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</si>
  <si>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</si>
  <si>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</si>
  <si>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</si>
  <si>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</si>
  <si>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</si>
  <si>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</si>
  <si>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</si>
  <si>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</si>
  <si>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</si>
  <si>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</si>
  <si>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</si>
  <si>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</si>
  <si>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</si>
  <si>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</si>
  <si>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</si>
  <si>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</si>
  <si>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</si>
  <si>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</si>
  <si>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</si>
  <si>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</si>
  <si>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</si>
  <si>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</si>
  <si>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</si>
  <si>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</si>
  <si>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</si>
  <si>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</si>
  <si>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</si>
  <si>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</si>
  <si>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</si>
  <si>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</si>
  <si>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</si>
  <si>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</si>
  <si>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</si>
  <si>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</si>
  <si>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</si>
  <si>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</si>
  <si>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</si>
  <si>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</si>
  <si>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</si>
  <si>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</si>
  <si>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</si>
  <si>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</si>
  <si>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</si>
  <si>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</si>
  <si>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</si>
  <si>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</si>
  <si>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</si>
  <si>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</si>
  <si>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</si>
  <si>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</si>
  <si>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</si>
  <si>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</si>
  <si>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</si>
  <si>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</si>
  <si>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</si>
  <si>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</si>
  <si>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</si>
  <si>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</si>
  <si>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</si>
  <si>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</si>
  <si>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</si>
  <si>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</si>
  <si>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</si>
  <si>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</si>
  <si>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</si>
  <si>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</si>
  <si>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</si>
  <si>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</si>
  <si>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</si>
  <si>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</si>
  <si>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</si>
  <si>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</si>
  <si>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</si>
  <si>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</si>
  <si>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</si>
  <si>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</si>
  <si>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</si>
  <si>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</si>
  <si>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</si>
  <si>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</si>
  <si>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</si>
  <si>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</si>
  <si>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</si>
  <si>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</si>
  <si>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</si>
  <si>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</si>
  <si>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</si>
  <si>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</si>
  <si>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</si>
  <si>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</si>
  <si>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</si>
  <si>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</si>
  <si>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</si>
  <si>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</si>
  <si>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</si>
  <si>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</si>
  <si>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</si>
  <si>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</si>
  <si>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</si>
  <si>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</si>
  <si>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</si>
  <si>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</si>
  <si>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</si>
  <si>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</si>
  <si>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</si>
  <si>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</si>
  <si>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</si>
  <si>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</si>
  <si>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</si>
  <si>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</si>
  <si>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</si>
  <si>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</si>
  <si>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</si>
  <si>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</si>
  <si>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</si>
  <si>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</si>
  <si>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</si>
  <si>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</si>
  <si>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</si>
  <si>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</si>
  <si>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</si>
  <si>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</si>
  <si>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</si>
  <si>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</si>
  <si>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</si>
  <si>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</si>
  <si>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</si>
  <si>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</si>
  <si>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</si>
  <si>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</si>
  <si>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</si>
  <si>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</si>
  <si>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</si>
  <si>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</si>
  <si>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</si>
  <si>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</si>
  <si>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</si>
  <si>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</si>
  <si>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</si>
  <si>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</si>
  <si>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</si>
  <si>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</si>
  <si>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</si>
  <si>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</si>
  <si>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</si>
  <si>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</si>
  <si>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</si>
  <si>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</si>
  <si>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</si>
  <si>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</si>
  <si>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</si>
  <si>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</si>
  <si>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</si>
  <si>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</si>
  <si>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</si>
  <si>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</si>
  <si>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</si>
  <si>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</si>
  <si>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</si>
  <si>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</si>
  <si>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</si>
  <si>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</si>
  <si>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</si>
  <si>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</si>
  <si>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</si>
  <si>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</si>
  <si>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</si>
  <si>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</si>
  <si>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</si>
  <si>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</si>
  <si>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</si>
  <si>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</si>
  <si>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</si>
  <si>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</si>
  <si>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</si>
  <si>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</si>
  <si>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</si>
  <si>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</si>
  <si>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</si>
  <si>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</si>
  <si>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</si>
  <si>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</si>
  <si>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</si>
  <si>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</si>
  <si>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</si>
  <si>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</si>
  <si>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</si>
  <si>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</si>
  <si>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</si>
  <si>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</si>
  <si>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</si>
  <si>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</si>
  <si>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</si>
  <si>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</si>
  <si>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</si>
  <si>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</si>
  <si>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</si>
  <si>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</si>
  <si>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</si>
  <si>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</si>
  <si>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</si>
  <si>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</si>
  <si>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</si>
  <si>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</si>
  <si>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</si>
  <si>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</si>
  <si>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</si>
  <si>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</si>
  <si>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</si>
  <si>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</si>
  <si>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</si>
  <si>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</si>
  <si>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</si>
  <si>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</si>
  <si>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</si>
  <si>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</si>
  <si>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</si>
  <si>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</si>
  <si>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</si>
  <si>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</si>
  <si>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</si>
  <si>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</si>
  <si>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</si>
  <si>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</si>
  <si>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</si>
  <si>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</si>
  <si>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</si>
  <si>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</si>
  <si>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</si>
  <si>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</si>
  <si>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</si>
  <si>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</si>
  <si>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</si>
  <si>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</si>
  <si>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</si>
  <si>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</si>
  <si>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</si>
  <si>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</si>
  <si>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</si>
  <si>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</si>
  <si>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</si>
  <si>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</si>
  <si>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</si>
  <si>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</si>
  <si>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</si>
  <si>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</si>
  <si>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</si>
  <si>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</si>
  <si>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</si>
  <si>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</si>
  <si>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</si>
  <si>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</si>
  <si>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</si>
  <si>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</si>
  <si>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</si>
  <si>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</si>
  <si>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</si>
  <si>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</si>
  <si>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</si>
  <si>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</si>
  <si>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</si>
  <si>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</si>
  <si>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</si>
  <si>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</si>
  <si>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</si>
  <si>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</si>
  <si>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</si>
  <si>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</si>
  <si>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</si>
  <si>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</si>
  <si>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</si>
  <si>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</si>
  <si>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</si>
  <si>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</si>
  <si>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</si>
  <si>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</si>
  <si>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</si>
  <si>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</si>
  <si>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</si>
  <si>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</si>
  <si>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</si>
  <si>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</si>
  <si>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</si>
  <si>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</si>
  <si>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</si>
  <si>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</si>
  <si>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</si>
  <si>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</si>
  <si>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</si>
  <si>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</si>
  <si>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</si>
  <si>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</si>
  <si>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</si>
  <si>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</si>
  <si>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</si>
  <si>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</si>
  <si>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</si>
  <si>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</si>
  <si>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</si>
  <si>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</si>
  <si>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</si>
  <si>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</si>
  <si>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</si>
  <si>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</si>
  <si>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</si>
  <si>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</si>
  <si>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</si>
  <si>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</si>
  <si>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</si>
  <si>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</si>
  <si>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</si>
  <si>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</si>
  <si>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</si>
  <si>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</si>
  <si>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</si>
  <si>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</si>
  <si>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</si>
  <si>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</si>
  <si>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</si>
  <si>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</si>
  <si>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</si>
  <si>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</si>
  <si>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</si>
  <si>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</si>
  <si>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</si>
  <si>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</si>
  <si>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</si>
  <si>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</si>
  <si>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</si>
  <si>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</si>
  <si>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</si>
  <si>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</si>
  <si>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</si>
  <si>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</si>
  <si>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</si>
  <si>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</si>
  <si>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</si>
  <si>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</si>
  <si>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</si>
  <si>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</si>
  <si>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</si>
  <si>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</si>
  <si>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</si>
  <si>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</si>
  <si>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</si>
  <si>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</si>
  <si>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</si>
  <si>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</si>
  <si>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</si>
  <si>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</si>
  <si>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</si>
  <si>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</si>
  <si>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</si>
  <si>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</si>
  <si>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</si>
  <si>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</si>
  <si>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</si>
  <si>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</si>
  <si>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</si>
  <si>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</si>
  <si>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</si>
  <si>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</si>
  <si>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</si>
  <si>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</si>
  <si>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</si>
  <si>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</si>
  <si>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</si>
  <si>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</si>
  <si>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</si>
  <si>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</si>
  <si>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</si>
  <si>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</si>
  <si>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</si>
  <si>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</si>
  <si>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</si>
  <si>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</si>
  <si>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</si>
  <si>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</si>
  <si>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</si>
  <si>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</si>
  <si>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</si>
  <si>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</si>
  <si>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</si>
  <si>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</si>
  <si>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</si>
  <si>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</si>
  <si>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</si>
  <si>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</si>
  <si>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</si>
  <si>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</si>
  <si>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</si>
  <si>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</si>
  <si>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</si>
  <si>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</si>
  <si>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</si>
  <si>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</si>
  <si>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</si>
  <si>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</si>
  <si>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</si>
  <si>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</si>
  <si>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</si>
  <si>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</si>
  <si>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</si>
  <si>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</si>
  <si>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</si>
  <si>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</si>
  <si>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</si>
  <si>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</si>
  <si>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</si>
  <si>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</si>
  <si>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</si>
  <si>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</si>
  <si>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</si>
  <si>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</si>
  <si>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</si>
  <si>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</si>
  <si>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</si>
  <si>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</si>
  <si>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</si>
  <si>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</si>
  <si>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</si>
  <si>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</si>
  <si>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</si>
  <si>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</si>
  <si>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</si>
  <si>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</si>
  <si>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</si>
  <si>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</si>
  <si>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</si>
  <si>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</si>
  <si>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</si>
  <si>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</si>
  <si>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</si>
  <si>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</si>
  <si>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</si>
  <si>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</si>
  <si>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</si>
  <si>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</si>
  <si>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</si>
  <si>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</si>
  <si>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</si>
  <si>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</si>
  <si>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</si>
  <si>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</si>
  <si>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</si>
  <si>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</si>
  <si>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</si>
  <si>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</si>
  <si>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</si>
  <si>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</si>
  <si>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</si>
  <si>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</si>
  <si>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</si>
  <si>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</si>
  <si>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</si>
  <si>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</si>
  <si>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</si>
  <si>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</si>
  <si>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</si>
  <si>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</si>
  <si>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</si>
  <si>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</si>
  <si>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</si>
  <si>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</si>
  <si>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</si>
  <si>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</si>
  <si>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</si>
  <si>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</si>
  <si>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</si>
  <si>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</si>
  <si>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</si>
  <si>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</si>
  <si>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</si>
  <si>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</si>
  <si>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</si>
  <si>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</si>
  <si>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</si>
  <si>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</si>
  <si>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</si>
  <si>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</si>
  <si>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</si>
  <si>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</si>
  <si>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</si>
  <si>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</si>
  <si>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</si>
  <si>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</si>
  <si>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</si>
  <si>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</si>
  <si>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</si>
  <si>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</si>
  <si>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</si>
  <si>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</si>
  <si>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</si>
  <si>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</si>
  <si>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</si>
  <si>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</si>
  <si>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</si>
  <si>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</si>
  <si>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</si>
  <si>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</si>
  <si>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</si>
  <si>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</si>
  <si>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</si>
  <si>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</si>
  <si>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</si>
  <si>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</si>
  <si>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</si>
  <si>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</si>
  <si>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</si>
  <si>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</si>
  <si>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</si>
  <si>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</si>
  <si>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</si>
  <si>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</si>
  <si>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</si>
  <si>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</si>
  <si>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</si>
  <si>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</si>
  <si>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</si>
  <si>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</si>
  <si>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</si>
  <si>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</si>
  <si>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</si>
  <si>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</si>
  <si>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</si>
  <si>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</si>
  <si>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</si>
  <si>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</si>
  <si>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</si>
  <si>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</si>
  <si>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</si>
  <si>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</si>
  <si>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</si>
  <si>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</si>
  <si>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</si>
  <si>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</si>
  <si>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</si>
  <si>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</si>
  <si>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</si>
  <si>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</si>
  <si>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</si>
  <si>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</si>
  <si>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</si>
  <si>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</si>
  <si>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</si>
  <si>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</si>
  <si>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</si>
  <si>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</si>
  <si>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</si>
  <si>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</si>
  <si>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</si>
  <si>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</si>
  <si>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</si>
  <si>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</si>
  <si>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</si>
  <si>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</si>
  <si>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</si>
  <si>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</si>
  <si>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</si>
  <si>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</si>
  <si>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</si>
  <si>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</si>
  <si>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</si>
  <si>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</si>
  <si>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</si>
  <si>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</si>
  <si>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</si>
  <si>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</si>
  <si>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</si>
  <si>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</si>
  <si>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</si>
  <si>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</si>
  <si>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</si>
  <si>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</si>
  <si>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</si>
  <si>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</si>
  <si>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</si>
  <si>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</si>
  <si>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</si>
  <si>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</si>
  <si>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</si>
  <si>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</si>
  <si>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</si>
  <si>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</si>
  <si>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</si>
  <si>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</si>
  <si>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</si>
  <si>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</si>
  <si>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</si>
  <si>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</si>
  <si>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</si>
  <si>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</si>
  <si>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</si>
  <si>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</si>
  <si>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</si>
  <si>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</si>
  <si>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</si>
  <si>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</si>
  <si>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</si>
  <si>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</si>
  <si>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</si>
  <si>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</si>
  <si>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</si>
  <si>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</si>
  <si>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</si>
  <si>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</si>
  <si>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</si>
  <si>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</si>
  <si>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</si>
  <si>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</si>
  <si>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</si>
  <si>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</si>
  <si>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</si>
  <si>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</si>
  <si>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</si>
  <si>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</si>
  <si>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</si>
  <si>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</si>
  <si>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</si>
  <si>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</si>
  <si>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</si>
  <si>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</si>
  <si>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</si>
  <si>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</si>
  <si>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</si>
  <si>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</si>
  <si>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</si>
  <si>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</si>
  <si>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</si>
  <si>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</si>
  <si>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</si>
  <si>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</si>
  <si>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</si>
  <si>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</si>
  <si>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</si>
  <si>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</si>
  <si>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</si>
  <si>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</si>
  <si>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</si>
  <si>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</si>
  <si>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</si>
  <si>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</si>
  <si>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</si>
  <si>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</si>
  <si>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</si>
  <si>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</si>
  <si>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</si>
  <si>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</si>
  <si>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</si>
  <si>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</si>
  <si>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</si>
  <si>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</si>
  <si>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</si>
  <si>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</si>
  <si>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</si>
  <si>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</si>
  <si>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</si>
  <si>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</si>
  <si>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</si>
  <si>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</si>
  <si>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</si>
  <si>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</si>
  <si>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</si>
  <si>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</si>
  <si>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</si>
  <si>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</si>
  <si>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</si>
  <si>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</si>
  <si>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</si>
  <si>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</si>
  <si>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</si>
  <si>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</si>
  <si>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</si>
  <si>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</si>
  <si>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</si>
  <si>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</si>
  <si>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</si>
  <si>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</si>
  <si>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</si>
  <si>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</si>
  <si>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</si>
  <si>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</si>
  <si>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</si>
  <si>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</si>
  <si>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</si>
  <si>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</si>
  <si>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</si>
  <si>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</si>
  <si>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</si>
  <si>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</si>
  <si>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</si>
  <si>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</si>
  <si>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</si>
  <si>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</si>
  <si>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</si>
  <si>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</si>
  <si>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</si>
  <si>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</si>
  <si>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</si>
  <si>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</si>
  <si>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</si>
  <si>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</si>
  <si>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</si>
  <si>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</si>
  <si>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</si>
  <si>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</si>
  <si>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</si>
  <si>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</si>
  <si>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</si>
  <si>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</si>
  <si>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</si>
  <si>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</si>
  <si>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</si>
  <si>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</si>
  <si>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</si>
  <si>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</si>
  <si>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</si>
  <si>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</si>
  <si>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</si>
  <si>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</si>
  <si>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</si>
  <si>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</si>
  <si>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</si>
  <si>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</si>
  <si>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</si>
  <si>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</si>
  <si>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</si>
  <si>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</si>
  <si>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</si>
  <si>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</si>
  <si>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</si>
  <si>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</si>
  <si>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</si>
  <si>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</si>
  <si>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</si>
  <si>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</si>
  <si>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</si>
  <si>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</si>
  <si>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</si>
  <si>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</si>
  <si>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</si>
  <si>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</si>
  <si>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</si>
  <si>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</si>
  <si>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</si>
  <si>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</si>
  <si>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</si>
  <si>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</si>
  <si>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</si>
  <si>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</si>
  <si>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</si>
  <si>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</si>
  <si>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</si>
  <si>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</si>
  <si>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</si>
  <si>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</si>
  <si>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</si>
  <si>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</si>
  <si>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</si>
  <si>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</si>
  <si>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</si>
  <si>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</si>
  <si>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</si>
  <si>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</si>
  <si>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</si>
  <si>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</si>
  <si>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</si>
  <si>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</si>
  <si>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</si>
  <si>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</si>
  <si>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</si>
  <si>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</si>
  <si>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</si>
  <si>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</si>
  <si>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</si>
  <si>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</si>
  <si>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</si>
  <si>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</si>
  <si>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</si>
  <si>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</si>
  <si>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</si>
  <si>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</si>
  <si>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</si>
  <si>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</si>
  <si>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</si>
  <si>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</si>
  <si>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</si>
  <si>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</si>
  <si>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</si>
  <si>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</si>
  <si>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</si>
  <si>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</si>
  <si>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</si>
  <si>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</si>
  <si>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</si>
  <si>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</si>
  <si>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</si>
  <si>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</si>
  <si>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</si>
  <si>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</si>
  <si>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</si>
  <si>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</si>
  <si>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</si>
  <si>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</si>
  <si>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</si>
  <si>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</si>
  <si>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</si>
  <si>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</si>
  <si>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</si>
  <si>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</si>
  <si>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</si>
  <si>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</si>
  <si>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</si>
  <si>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</si>
  <si>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</si>
  <si>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</si>
  <si>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</si>
  <si>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</si>
  <si>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</si>
  <si>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</si>
  <si>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</si>
  <si>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</si>
  <si>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</si>
  <si>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</si>
  <si>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</si>
  <si>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</si>
  <si>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</si>
  <si>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</si>
  <si>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</si>
  <si>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</si>
  <si>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</si>
  <si>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</si>
  <si>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</si>
  <si>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</si>
  <si>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</si>
  <si>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</si>
  <si>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</si>
  <si>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</si>
  <si>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</si>
  <si>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</si>
  <si>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</si>
  <si>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</si>
  <si>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</si>
  <si>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</si>
  <si>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</si>
  <si>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</si>
  <si>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</si>
  <si>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</si>
  <si>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</si>
  <si>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</si>
  <si>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</si>
  <si>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</si>
  <si>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</si>
  <si>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</si>
  <si>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</si>
  <si>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</si>
  <si>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</si>
  <si>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</si>
  <si>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</si>
  <si>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</si>
  <si>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</si>
  <si>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</si>
  <si>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</si>
  <si>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</si>
  <si>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</si>
  <si>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</si>
  <si>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</si>
  <si>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</si>
  <si>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</si>
  <si>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</si>
  <si>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</si>
  <si>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</si>
  <si>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</si>
  <si>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</si>
  <si>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</si>
  <si>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</si>
  <si>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</si>
  <si>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</si>
  <si>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</si>
  <si>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</si>
  <si>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</si>
  <si>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</si>
  <si>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</si>
  <si>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</si>
  <si>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</si>
  <si>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</si>
  <si>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</si>
  <si>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</si>
  <si>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</si>
  <si>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</si>
  <si>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</si>
  <si>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</si>
  <si>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</si>
  <si>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</si>
  <si>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</si>
  <si>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</si>
  <si>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</si>
  <si>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</si>
  <si>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</si>
  <si>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</si>
  <si>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</si>
  <si>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</si>
  <si>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</si>
  <si>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</si>
  <si>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</si>
  <si>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</si>
  <si>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</si>
  <si>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</si>
  <si>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</si>
  <si>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</si>
  <si>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</si>
  <si>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</si>
  <si>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</si>
  <si>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</si>
  <si>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</si>
  <si>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</si>
  <si>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</si>
  <si>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</si>
  <si>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</si>
  <si>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</si>
  <si>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</si>
  <si>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</si>
  <si>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</si>
  <si>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</si>
  <si>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</si>
  <si>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</si>
  <si>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</si>
  <si>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</si>
  <si>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</si>
  <si>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</si>
  <si>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</si>
  <si>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</si>
  <si>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</si>
  <si>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</si>
  <si>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</si>
  <si>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</si>
  <si>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</si>
  <si>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</si>
  <si>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</si>
  <si>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</si>
  <si>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</si>
  <si>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</si>
  <si>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</si>
  <si>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</si>
  <si>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</si>
  <si>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</si>
  <si>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</si>
  <si>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</si>
  <si>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</si>
  <si>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</si>
  <si>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</si>
  <si>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</si>
  <si>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</si>
  <si>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</si>
  <si>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</si>
  <si>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</si>
  <si>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</si>
  <si>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</si>
  <si>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</si>
  <si>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</si>
  <si>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</si>
  <si>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</si>
  <si>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</si>
  <si>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</si>
  <si>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</si>
  <si>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</si>
  <si>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</si>
  <si>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</si>
  <si>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</si>
  <si>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</si>
  <si>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</si>
  <si>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</si>
  <si>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</si>
  <si>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</si>
  <si>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</si>
  <si>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</si>
  <si>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</si>
  <si>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</si>
  <si>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</si>
  <si>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</si>
  <si>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</si>
  <si>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</si>
  <si>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</si>
  <si>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</si>
  <si>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</si>
  <si>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</si>
  <si>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</si>
  <si>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</si>
  <si>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</si>
  <si>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</si>
  <si>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</si>
  <si>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</si>
  <si>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</si>
  <si>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</si>
  <si>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</si>
  <si>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</si>
  <si>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</si>
  <si>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</si>
  <si>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</si>
  <si>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</si>
  <si>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</si>
  <si>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</si>
  <si>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</si>
  <si>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</si>
  <si>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</si>
  <si>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</si>
  <si>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</si>
  <si>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</si>
  <si>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</si>
  <si>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</si>
  <si>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</si>
  <si>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</si>
  <si>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</si>
  <si>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</si>
  <si>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</si>
  <si>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</si>
  <si>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</si>
  <si>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</si>
  <si>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</si>
  <si>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</si>
  <si>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</si>
  <si>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</si>
  <si>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</si>
  <si>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</si>
  <si>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</si>
  <si>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</si>
  <si>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</si>
  <si>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</si>
  <si>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</si>
  <si>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</si>
  <si>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</si>
  <si>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</si>
  <si>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</si>
  <si>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</si>
  <si>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</si>
  <si>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</si>
  <si>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</si>
  <si>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</si>
  <si>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</si>
  <si>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</si>
  <si>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</si>
  <si>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</si>
  <si>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</si>
  <si>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</si>
  <si>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</si>
  <si>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</si>
  <si>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</si>
  <si>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</si>
  <si>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</si>
  <si>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</si>
  <si>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</si>
  <si>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</si>
  <si>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</si>
  <si>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</si>
  <si>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</si>
  <si>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</si>
  <si>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</si>
  <si>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</si>
  <si>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</si>
  <si>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</si>
  <si>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</si>
  <si>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</si>
  <si>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</si>
  <si>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</si>
  <si>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</si>
  <si>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</si>
  <si>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</si>
  <si>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</si>
  <si>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</si>
  <si>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</si>
  <si>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</si>
  <si>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</si>
  <si>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</si>
  <si>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</si>
  <si>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</si>
  <si>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</si>
  <si>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</si>
  <si>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</si>
  <si>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</si>
  <si>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</si>
  <si>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</si>
  <si>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</si>
  <si>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</si>
  <si>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</si>
  <si>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</si>
  <si>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</si>
  <si>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</si>
  <si>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</si>
  <si>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</si>
  <si>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</si>
  <si>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</si>
  <si>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</si>
  <si>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</si>
  <si>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</si>
  <si>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</si>
  <si>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</si>
  <si>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</si>
  <si>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</si>
  <si>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</si>
  <si>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</si>
  <si>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</si>
  <si>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</si>
  <si>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</si>
  <si>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</si>
  <si>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</si>
  <si>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</si>
  <si>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</si>
  <si>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</si>
  <si>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</si>
  <si>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</si>
  <si>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</si>
  <si>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</si>
  <si>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</si>
  <si>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</si>
  <si>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</si>
  <si>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</si>
  <si>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</si>
  <si>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</si>
  <si>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</si>
  <si>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</si>
  <si>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</si>
  <si>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</si>
  <si>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</si>
  <si>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</si>
  <si>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</si>
  <si>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</si>
  <si>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</si>
  <si>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</si>
  <si>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</si>
  <si>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</si>
  <si>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</si>
  <si>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</si>
  <si>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</si>
  <si>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</si>
  <si>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</si>
  <si>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</si>
  <si>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</si>
  <si>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</si>
  <si>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</si>
  <si>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</si>
  <si>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</si>
  <si>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</si>
  <si>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</si>
  <si>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</si>
  <si>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</si>
  <si>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</si>
  <si>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</si>
  <si>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</si>
  <si>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</si>
  <si>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</si>
  <si>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</si>
  <si>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</si>
  <si>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</si>
  <si>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</si>
  <si>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</si>
  <si>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</si>
  <si>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</si>
  <si>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</si>
  <si>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</si>
  <si>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</si>
  <si>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</si>
  <si>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</si>
  <si>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</si>
  <si>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</si>
  <si>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</si>
  <si>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</si>
  <si>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</si>
  <si>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</si>
  <si>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</si>
  <si>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</si>
  <si>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</si>
  <si>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</si>
  <si>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</si>
  <si>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</si>
  <si>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</si>
  <si>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</si>
  <si>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</si>
  <si>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</si>
  <si>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</si>
  <si>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</si>
  <si>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</si>
  <si>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</si>
  <si>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</si>
  <si>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</si>
  <si>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</si>
  <si>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</si>
  <si>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</si>
  <si>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</si>
  <si>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</si>
  <si>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</si>
  <si>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</si>
  <si>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</si>
  <si>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</si>
  <si>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</si>
  <si>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</si>
  <si>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</si>
  <si>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</si>
  <si>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</si>
  <si>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</si>
  <si>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</si>
  <si>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</si>
  <si>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</si>
  <si>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</si>
  <si>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</si>
  <si>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</si>
  <si>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</si>
  <si>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</si>
  <si>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</si>
  <si>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</si>
  <si>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</si>
  <si>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</si>
  <si>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</si>
  <si>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</si>
  <si>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</si>
  <si>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</si>
  <si>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</si>
  <si>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</si>
  <si>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</si>
  <si>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</si>
  <si>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</si>
  <si>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</si>
  <si>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</si>
  <si>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</si>
  <si>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</si>
  <si>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</si>
  <si>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</si>
  <si>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</si>
  <si>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</si>
  <si>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</si>
  <si>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</si>
  <si>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</si>
  <si>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</si>
  <si>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</si>
  <si>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</si>
  <si>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</si>
  <si>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</si>
  <si>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</si>
  <si>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</si>
  <si>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</si>
  <si>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</si>
  <si>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</si>
  <si>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</si>
  <si>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</si>
  <si>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</si>
  <si>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</si>
  <si>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</si>
  <si>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</si>
  <si>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</si>
  <si>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</si>
  <si>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</si>
  <si>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</si>
  <si>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</si>
  <si>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</si>
  <si>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</si>
  <si>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</si>
  <si>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</si>
  <si>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</si>
  <si>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</si>
  <si>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</si>
  <si>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</si>
  <si>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</si>
  <si>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</si>
  <si>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</si>
  <si>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</si>
  <si>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</si>
  <si>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</si>
  <si>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</si>
  <si>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</si>
  <si>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</si>
  <si>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</si>
  <si>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</si>
  <si>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</si>
  <si>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</si>
  <si>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</si>
  <si>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</si>
  <si>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</si>
  <si>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</si>
  <si>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</si>
  <si>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</si>
  <si>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</si>
  <si>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</si>
  <si>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</si>
  <si>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</si>
  <si>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</si>
  <si>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</si>
  <si>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</si>
  <si>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</si>
  <si>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</si>
  <si>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</si>
  <si>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</si>
  <si>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</si>
  <si>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</si>
  <si>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</si>
  <si>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</si>
  <si>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</si>
  <si>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</si>
  <si>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</si>
  <si>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</si>
  <si>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</si>
  <si>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</si>
  <si>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</si>
  <si>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</si>
  <si>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</si>
  <si>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</si>
  <si>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</si>
  <si>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</si>
  <si>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</si>
  <si>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</si>
  <si>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</si>
  <si>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</si>
  <si>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</si>
  <si>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</si>
  <si>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</si>
  <si>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</si>
  <si>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</si>
  <si>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</si>
  <si>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</si>
  <si>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</si>
  <si>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</si>
  <si>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</si>
  <si>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</si>
  <si>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</si>
  <si>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</si>
  <si>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</si>
  <si>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</si>
  <si>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</si>
  <si>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</si>
  <si>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</si>
  <si>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</si>
  <si>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</si>
  <si>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</si>
  <si>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</si>
  <si>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</si>
  <si>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</si>
  <si>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</si>
  <si>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</si>
  <si>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</si>
  <si>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</si>
  <si>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</si>
  <si>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</si>
  <si>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</si>
  <si>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</si>
  <si>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</si>
  <si>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</si>
  <si>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</si>
  <si>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</si>
  <si>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</si>
  <si>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</si>
  <si>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</si>
  <si>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</si>
  <si>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</si>
  <si>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</si>
  <si>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</si>
  <si>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</si>
  <si>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</si>
  <si>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</si>
  <si>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</si>
  <si>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</si>
  <si>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</si>
  <si>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</si>
  <si>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</si>
  <si>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</si>
  <si>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</si>
  <si>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</si>
  <si>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</si>
  <si>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</si>
  <si>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</si>
  <si>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</si>
  <si>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</si>
  <si>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</si>
  <si>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</si>
  <si>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</si>
  <si>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</si>
  <si>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</si>
  <si>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</si>
  <si>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</si>
  <si>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</si>
  <si>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</si>
  <si>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</si>
  <si>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</si>
  <si>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</si>
  <si>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</si>
  <si>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</si>
  <si>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</si>
  <si>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</si>
  <si>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</si>
  <si>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</si>
  <si>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</si>
  <si>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</si>
  <si>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</si>
  <si>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</si>
  <si>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</si>
  <si>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</si>
  <si>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</si>
  <si>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</si>
  <si>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</si>
  <si>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</si>
  <si>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</si>
  <si>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</si>
  <si>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</si>
  <si>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</si>
  <si>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</si>
  <si>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</si>
  <si>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</si>
  <si>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</si>
  <si>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</si>
  <si>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</si>
  <si>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</si>
  <si>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</si>
  <si>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</si>
  <si>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</si>
  <si>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</si>
  <si>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</si>
  <si>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</si>
  <si>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</si>
  <si>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</si>
  <si>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</si>
  <si>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</si>
  <si>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</si>
  <si>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</si>
  <si>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</si>
  <si>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</si>
  <si>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</si>
  <si>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</si>
  <si>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</si>
  <si>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</si>
  <si>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</si>
  <si>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</si>
  <si>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</si>
  <si>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</si>
  <si>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</si>
  <si>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</si>
  <si>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</si>
  <si>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</si>
  <si>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</si>
  <si>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</si>
  <si>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</si>
  <si>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</si>
  <si>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</si>
  <si>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</si>
  <si>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</si>
  <si>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</si>
  <si>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</si>
  <si>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</si>
  <si>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</si>
  <si>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</si>
  <si>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</si>
  <si>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</si>
  <si>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</si>
  <si>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</si>
  <si>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</si>
  <si>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</si>
  <si>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</si>
  <si>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</si>
  <si>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</si>
  <si>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</si>
  <si>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</si>
  <si>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</si>
  <si>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</si>
  <si>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</si>
  <si>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</si>
  <si>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</si>
  <si>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</si>
  <si>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</si>
  <si>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</si>
  <si>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</si>
  <si>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</si>
  <si>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</si>
  <si>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</si>
  <si>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</si>
  <si>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</si>
  <si>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</si>
  <si>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</si>
  <si>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</si>
  <si>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</si>
  <si>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</si>
  <si>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</si>
  <si>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</si>
  <si>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</si>
  <si>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</si>
  <si>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</si>
  <si>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</si>
  <si>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</si>
  <si>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</si>
  <si>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</si>
  <si>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</si>
  <si>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</si>
  <si>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</si>
  <si>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</si>
  <si>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</si>
  <si>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</si>
  <si>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</si>
  <si>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</si>
  <si>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</si>
  <si>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</si>
  <si>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</si>
  <si>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</si>
  <si>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</si>
  <si>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</si>
  <si>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</si>
  <si>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</si>
  <si>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</si>
  <si>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</si>
  <si>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</si>
  <si>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</si>
  <si>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</si>
  <si>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</si>
  <si>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</si>
  <si>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</si>
  <si>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</si>
  <si>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</si>
  <si>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</si>
  <si>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</si>
  <si>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</si>
  <si>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</si>
  <si>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</si>
  <si>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</si>
  <si>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</si>
  <si>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</si>
  <si>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</si>
  <si>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</si>
  <si>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</si>
  <si>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</si>
  <si>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</si>
  <si>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</si>
  <si>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</si>
  <si>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</si>
  <si>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</si>
  <si>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</si>
  <si>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</si>
  <si>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</si>
  <si>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</si>
  <si>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</si>
  <si>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</si>
  <si>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</si>
  <si>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</si>
  <si>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</si>
  <si>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</si>
  <si>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</si>
  <si>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</si>
  <si>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</si>
  <si>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</si>
  <si>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</si>
  <si>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</si>
  <si>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</si>
  <si>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</si>
  <si>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</si>
  <si>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</si>
  <si>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</si>
  <si>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</si>
  <si>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</si>
  <si>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</si>
  <si>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</si>
  <si>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</si>
  <si>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</si>
  <si>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</si>
  <si>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</si>
  <si>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</si>
  <si>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</si>
  <si>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</si>
  <si>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</si>
  <si>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</si>
  <si>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</si>
  <si>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</si>
  <si>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</si>
  <si>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</si>
  <si>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</si>
  <si>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</si>
  <si>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</si>
  <si>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</si>
  <si>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</si>
  <si>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</si>
  <si>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</si>
  <si>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</si>
  <si>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</si>
  <si>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</si>
  <si>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</si>
  <si>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</si>
  <si>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</si>
  <si>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</si>
  <si>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</si>
  <si>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</si>
  <si>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</si>
  <si>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</si>
  <si>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</si>
  <si>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</si>
  <si>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</si>
  <si>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</si>
  <si>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</si>
  <si>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</si>
  <si>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</si>
  <si>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</si>
  <si>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</si>
  <si>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</si>
  <si>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</si>
  <si>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</si>
  <si>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</si>
  <si>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</si>
  <si>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</si>
  <si>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</si>
  <si>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</si>
  <si>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</si>
  <si>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</si>
  <si>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</si>
  <si>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</si>
  <si>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</si>
  <si>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</si>
  <si>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</si>
  <si>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</si>
  <si>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</si>
  <si>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</si>
  <si>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</si>
  <si>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</si>
  <si>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</si>
  <si>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</si>
  <si>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</si>
  <si>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</si>
  <si>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</si>
  <si>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</si>
  <si>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</si>
  <si>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</si>
  <si>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</si>
  <si>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</si>
  <si>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</si>
  <si>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</si>
  <si>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</si>
  <si>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</si>
  <si>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</si>
  <si>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</si>
  <si>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</si>
  <si>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</si>
  <si>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</si>
  <si>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</si>
  <si>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</si>
  <si>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</si>
  <si>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</si>
  <si>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</si>
  <si>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</si>
  <si>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</si>
  <si>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</si>
  <si>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</si>
  <si>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</si>
  <si>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</si>
  <si>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</si>
  <si>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</si>
  <si>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</si>
  <si>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</si>
  <si>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</si>
  <si>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</si>
  <si>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</si>
  <si>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</si>
  <si>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</si>
  <si>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</si>
  <si>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</si>
  <si>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</si>
  <si>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</si>
  <si>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</si>
  <si>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</si>
  <si>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</si>
  <si>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</si>
  <si>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</si>
  <si>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</si>
  <si>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</si>
  <si>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</si>
  <si>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</si>
  <si>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</si>
  <si>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</si>
  <si>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</si>
  <si>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</si>
  <si>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</si>
  <si>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</si>
  <si>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</si>
  <si>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</si>
  <si>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</si>
  <si>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</si>
  <si>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</si>
  <si>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</si>
  <si>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</si>
  <si>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</si>
  <si>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</si>
  <si>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</si>
  <si>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</si>
  <si>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</si>
  <si>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</si>
  <si>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</si>
  <si>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</si>
  <si>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</si>
  <si>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</si>
  <si>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</si>
  <si>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</si>
  <si>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</si>
  <si>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</si>
  <si>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</si>
  <si>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</si>
  <si>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</si>
  <si>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</si>
  <si>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</si>
  <si>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</si>
  <si>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</si>
  <si>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</si>
  <si>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</si>
  <si>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</si>
  <si>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</si>
  <si>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</si>
  <si>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</si>
  <si>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</si>
  <si>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</si>
  <si>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</si>
  <si>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</si>
  <si>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</si>
  <si>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</si>
  <si>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</si>
  <si>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</si>
  <si>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</si>
  <si>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</si>
  <si>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</si>
  <si>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</si>
  <si>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</si>
  <si>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</si>
  <si>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</si>
  <si>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</si>
  <si>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</si>
  <si>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</si>
  <si>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</si>
  <si>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</si>
  <si>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</si>
  <si>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</si>
  <si>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</si>
  <si>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</si>
  <si>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</si>
  <si>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</si>
  <si>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</si>
  <si>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</si>
  <si>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</si>
  <si>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</si>
  <si>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</si>
  <si>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</si>
  <si>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</si>
  <si>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</si>
  <si>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</si>
  <si>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</si>
  <si>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</si>
  <si>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</si>
  <si>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</si>
  <si>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</si>
  <si>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</si>
  <si>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</si>
  <si>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</si>
  <si>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</si>
  <si>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</si>
  <si>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</si>
  <si>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</si>
  <si>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</si>
  <si>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</si>
  <si>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</si>
  <si>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</si>
  <si>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</si>
  <si>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</si>
  <si>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</si>
  <si>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</si>
  <si>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</si>
  <si>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</si>
  <si>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</si>
  <si>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</si>
  <si>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</si>
  <si>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</si>
  <si>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</si>
  <si>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</si>
  <si>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</si>
  <si>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</si>
  <si>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</si>
  <si>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</si>
  <si>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</si>
  <si>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</si>
  <si>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</si>
  <si>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</si>
  <si>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</si>
  <si>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</si>
  <si>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</si>
  <si>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</si>
  <si>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</si>
  <si>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</si>
  <si>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</si>
  <si>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</si>
  <si>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</si>
  <si>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</si>
  <si>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</si>
  <si>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</si>
  <si>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</si>
  <si>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</si>
  <si>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</si>
  <si>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</si>
  <si>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</si>
  <si>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</si>
  <si>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</si>
  <si>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</si>
  <si>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</si>
  <si>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</si>
  <si>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</si>
  <si>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</si>
  <si>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</si>
  <si>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</si>
  <si>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</si>
  <si>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</si>
  <si>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</si>
  <si>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</si>
  <si>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</si>
  <si>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</si>
  <si>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</si>
  <si>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</si>
  <si>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</si>
  <si>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</si>
  <si>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</si>
  <si>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</si>
  <si>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</si>
  <si>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</si>
  <si>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</si>
  <si>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</si>
  <si>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</si>
  <si>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</si>
  <si>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</si>
  <si>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</si>
  <si>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</si>
  <si>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</si>
  <si>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</si>
  <si>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</si>
  <si>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</si>
  <si>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</si>
  <si>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</si>
  <si>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</si>
  <si>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</si>
  <si>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</si>
  <si>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</si>
  <si>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</si>
  <si>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</si>
  <si>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</si>
  <si>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</si>
  <si>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</si>
  <si>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</si>
  <si>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</si>
  <si>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</si>
  <si>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</si>
  <si>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</si>
  <si>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</si>
  <si>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</si>
  <si>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</si>
  <si>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</si>
  <si>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</si>
  <si>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</si>
  <si>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</si>
  <si>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</si>
  <si>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</si>
  <si>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</si>
  <si>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</si>
  <si>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</si>
  <si>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</si>
  <si>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</si>
  <si>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</si>
  <si>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</si>
  <si>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</si>
  <si>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</si>
  <si>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</si>
  <si>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</si>
  <si>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</si>
  <si>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</si>
  <si>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</si>
  <si>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</si>
  <si>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</si>
  <si>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</si>
  <si>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</si>
  <si>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</si>
  <si>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</si>
  <si>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</si>
  <si>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</si>
  <si>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</si>
  <si>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</si>
  <si>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</si>
  <si>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</si>
  <si>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</si>
  <si>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</si>
  <si>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</si>
  <si>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</si>
  <si>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</si>
  <si>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</si>
  <si>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</si>
  <si>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</si>
  <si>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</si>
  <si>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</si>
  <si>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</si>
  <si>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</si>
  <si>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</si>
  <si>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</si>
  <si>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</si>
  <si>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</si>
  <si>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</si>
  <si>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</si>
  <si>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</si>
  <si>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</si>
  <si>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</si>
  <si>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</si>
  <si>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</si>
  <si>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</si>
  <si>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</si>
  <si>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</si>
  <si>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</si>
  <si>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</si>
  <si>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</si>
  <si>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</si>
  <si>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</si>
  <si>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</si>
  <si>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</si>
  <si>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</si>
  <si>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</si>
  <si>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</si>
  <si>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</si>
  <si>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</si>
  <si>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</si>
  <si>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</si>
  <si>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</si>
  <si>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</si>
  <si>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</si>
  <si>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</si>
  <si>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</si>
  <si>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</si>
  <si>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</si>
  <si>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</si>
  <si>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</si>
  <si>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</si>
  <si>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</si>
  <si>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</si>
  <si>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</si>
  <si>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</si>
  <si>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</si>
  <si>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</si>
  <si>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</si>
  <si>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</si>
  <si>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</si>
  <si>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</si>
  <si>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</si>
  <si>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</si>
  <si>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</si>
  <si>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</si>
  <si>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</si>
  <si>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</si>
  <si>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</si>
  <si>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</si>
  <si>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</si>
  <si>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</si>
  <si>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</si>
  <si>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</si>
  <si>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</si>
  <si>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</si>
  <si>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</si>
  <si>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</si>
  <si>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</si>
  <si>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</si>
  <si>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</si>
  <si>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</si>
  <si>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</si>
  <si>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</si>
  <si>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</si>
  <si>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</si>
  <si>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</si>
  <si>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</si>
  <si>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</si>
  <si>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</si>
  <si>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</si>
  <si>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</si>
  <si>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</si>
  <si>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</si>
  <si>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</si>
  <si>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</si>
  <si>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</si>
  <si>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</si>
  <si>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</si>
  <si>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</si>
  <si>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</si>
  <si>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</si>
  <si>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</si>
  <si>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</si>
  <si>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</si>
  <si>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</si>
  <si>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</si>
  <si>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</si>
  <si>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</si>
  <si>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</si>
  <si>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</si>
  <si>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</si>
  <si>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</si>
  <si>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</si>
  <si>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</si>
  <si>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</si>
  <si>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</si>
  <si>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</si>
  <si>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</si>
  <si>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</si>
  <si>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</si>
  <si>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</si>
  <si>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</si>
  <si>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</si>
  <si>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</si>
  <si>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</si>
  <si>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</si>
  <si>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</si>
  <si>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</si>
  <si>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</si>
  <si>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</si>
  <si>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</si>
  <si>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</si>
  <si>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</si>
  <si>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</si>
  <si>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</si>
  <si>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</si>
  <si>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</si>
  <si>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</si>
  <si>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</si>
  <si>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</si>
  <si>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</si>
  <si>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</si>
  <si>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</si>
  <si>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</si>
  <si>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</si>
  <si>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</si>
  <si>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</si>
  <si>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</si>
  <si>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</si>
  <si>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</si>
  <si>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</si>
  <si>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</si>
  <si>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</si>
  <si>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</si>
  <si>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</si>
  <si>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</si>
  <si>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</si>
  <si>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</si>
  <si>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</si>
  <si>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</si>
  <si>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</si>
  <si>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</si>
  <si>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</si>
  <si>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</si>
  <si>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</si>
  <si>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</si>
  <si>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</si>
  <si>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</si>
  <si>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</si>
  <si>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</si>
  <si>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</si>
  <si>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</si>
  <si>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</si>
  <si>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</si>
  <si>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</si>
  <si>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</si>
  <si>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</si>
  <si>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</si>
  <si>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</si>
  <si>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</si>
  <si>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</si>
  <si>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</si>
  <si>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</si>
  <si>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</si>
  <si>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</si>
  <si>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</si>
  <si>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</si>
  <si>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</si>
  <si>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</si>
  <si>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</si>
  <si>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</si>
  <si>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</si>
  <si>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</si>
  <si>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</si>
  <si>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</si>
  <si>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</si>
  <si>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</si>
  <si>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</si>
  <si>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</si>
  <si>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</si>
  <si>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</si>
  <si>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</si>
  <si>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</si>
  <si>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</si>
  <si>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</si>
  <si>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</si>
  <si>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</si>
  <si>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</si>
  <si>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</si>
  <si>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</si>
  <si>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</si>
  <si>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</si>
  <si>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</si>
  <si>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</si>
  <si>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</si>
  <si>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</si>
  <si>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</si>
  <si>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</si>
  <si>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</si>
  <si>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</si>
  <si>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</si>
  <si>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</si>
  <si>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</si>
  <si>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</si>
  <si>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</si>
  <si>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</si>
  <si>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</si>
  <si>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</si>
  <si>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</si>
  <si>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</si>
  <si>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</si>
  <si>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</si>
  <si>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</si>
  <si>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</si>
  <si>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</si>
  <si>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</si>
  <si>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</si>
  <si>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</si>
  <si>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</si>
  <si>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</si>
  <si>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</si>
  <si>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</si>
  <si>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</si>
  <si>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</si>
  <si>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</si>
  <si>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</si>
  <si>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</si>
  <si>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</si>
  <si>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</si>
  <si>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</si>
  <si>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</si>
  <si>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</si>
  <si>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</si>
  <si>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</si>
  <si>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</si>
  <si>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</si>
  <si>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</si>
  <si>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</si>
  <si>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</si>
  <si>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</si>
  <si>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</si>
  <si>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</si>
  <si>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</si>
  <si>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</si>
  <si>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</si>
  <si>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</si>
  <si>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</si>
  <si>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</si>
  <si>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</si>
  <si>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</si>
  <si>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</si>
  <si>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</si>
  <si>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</si>
  <si>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</si>
  <si>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</si>
  <si>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</si>
  <si>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</si>
  <si>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</si>
  <si>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</si>
  <si>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</si>
  <si>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</si>
  <si>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</si>
  <si>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</si>
  <si>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</si>
  <si>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</si>
  <si>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</si>
  <si>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</si>
  <si>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</si>
  <si>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</si>
  <si>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</si>
  <si>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</si>
  <si>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</si>
  <si>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</si>
  <si>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</si>
  <si>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</si>
  <si>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</si>
  <si>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</si>
  <si>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</si>
  <si>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</si>
  <si>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</si>
  <si>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</si>
  <si>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</si>
  <si>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</si>
  <si>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</si>
  <si>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</si>
  <si>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</si>
  <si>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</si>
  <si>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</si>
  <si>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</si>
  <si>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</si>
  <si>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</si>
  <si>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</si>
  <si>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</si>
  <si>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</si>
  <si>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</si>
  <si>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</si>
  <si>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</si>
  <si>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</si>
  <si>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</si>
  <si>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</si>
  <si>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</si>
  <si>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</si>
  <si>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</si>
  <si>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</si>
  <si>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</si>
  <si>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</si>
  <si>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</si>
  <si>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</si>
  <si>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</si>
  <si>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</si>
  <si>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</si>
  <si>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</si>
  <si>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</si>
  <si>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</si>
  <si>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</si>
  <si>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</si>
  <si>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</si>
  <si>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</si>
  <si>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</si>
  <si>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</si>
  <si>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</si>
  <si>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</si>
  <si>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</si>
  <si>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</si>
  <si>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</si>
  <si>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</si>
  <si>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</si>
  <si>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</si>
  <si>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</si>
  <si>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</si>
  <si>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</si>
  <si>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</si>
  <si>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</si>
  <si>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</si>
  <si>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</si>
  <si>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</si>
  <si>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</si>
  <si>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</si>
  <si>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</si>
  <si>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</si>
  <si>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</si>
  <si>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</si>
  <si>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</si>
  <si>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</si>
  <si>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</si>
  <si>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</si>
  <si>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</si>
  <si>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</si>
  <si>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</si>
  <si>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</si>
  <si>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</si>
  <si>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</si>
  <si>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</si>
  <si>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</si>
  <si>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</si>
  <si>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</si>
  <si>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</si>
  <si>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</si>
  <si>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</si>
  <si>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</si>
  <si>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</si>
  <si>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</si>
  <si>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</si>
  <si>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</si>
  <si>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</si>
  <si>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</si>
  <si>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</si>
  <si>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</si>
  <si>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</si>
  <si>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</si>
  <si>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</si>
  <si>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</si>
  <si>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</si>
  <si>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</si>
  <si>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</si>
  <si>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</si>
  <si>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</si>
  <si>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</si>
  <si>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</si>
  <si>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</si>
  <si>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</si>
  <si>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</si>
  <si>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</si>
  <si>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</si>
  <si>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</si>
  <si>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</si>
  <si>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</si>
  <si>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</si>
  <si>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</si>
  <si>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</si>
  <si>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</si>
  <si>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</si>
  <si>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</si>
  <si>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</si>
  <si>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</si>
  <si>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</si>
  <si>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</si>
  <si>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</si>
  <si>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</si>
  <si>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</si>
  <si>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</si>
  <si>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</si>
  <si>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</si>
  <si>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</si>
  <si>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</si>
  <si>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</si>
  <si>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</si>
  <si>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</si>
  <si>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</si>
  <si>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</si>
  <si>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</si>
  <si>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</si>
  <si>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</si>
  <si>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</si>
  <si>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</si>
  <si>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</si>
  <si>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</si>
  <si>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</si>
  <si>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</si>
  <si>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</si>
  <si>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</si>
  <si>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</si>
  <si>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</si>
  <si>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</si>
  <si>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</si>
  <si>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</si>
  <si>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</si>
  <si>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</si>
  <si>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</si>
  <si>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</si>
  <si>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</si>
  <si>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</si>
  <si>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</si>
  <si>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</si>
  <si>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</si>
  <si>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</si>
  <si>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</si>
  <si>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</si>
  <si>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</si>
  <si>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</si>
  <si>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</si>
  <si>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</si>
  <si>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</si>
  <si>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</si>
  <si>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</si>
  <si>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</si>
  <si>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</si>
  <si>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</si>
  <si>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</si>
  <si>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</si>
  <si>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</si>
  <si>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</si>
  <si>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</si>
  <si>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</si>
  <si>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</si>
  <si>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</si>
  <si>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</si>
  <si>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</si>
  <si>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</si>
  <si>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</si>
  <si>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</si>
  <si>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</si>
  <si>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</si>
  <si>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</si>
  <si>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</si>
  <si>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</si>
  <si>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</si>
  <si>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</si>
  <si>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</si>
  <si>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</si>
  <si>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</si>
  <si>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</si>
  <si>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</si>
  <si>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</si>
  <si>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</si>
  <si>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</si>
  <si>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</si>
  <si>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</si>
  <si>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</si>
  <si>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</si>
  <si>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</si>
  <si>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</si>
  <si>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</si>
  <si>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</si>
  <si>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</si>
  <si>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</si>
  <si>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</si>
  <si>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</si>
  <si>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</si>
  <si>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</si>
  <si>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</si>
  <si>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</si>
  <si>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</si>
  <si>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</si>
  <si>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</si>
  <si>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</si>
  <si>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</si>
  <si>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</si>
  <si>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</si>
  <si>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</si>
  <si>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</si>
  <si>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</si>
  <si>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</si>
  <si>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</si>
  <si>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</si>
  <si>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</si>
  <si>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</si>
  <si>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</si>
  <si>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</si>
  <si>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</si>
  <si>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</si>
  <si>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</si>
  <si>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</si>
  <si>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</si>
  <si>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</si>
  <si>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</si>
  <si>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</si>
  <si>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</si>
  <si>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</si>
  <si>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</si>
  <si>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</si>
  <si>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</si>
  <si>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</si>
  <si>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</si>
  <si>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</si>
  <si>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</si>
  <si>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</si>
  <si>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</si>
  <si>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</si>
  <si>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</si>
  <si>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</si>
  <si>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</si>
  <si>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</si>
  <si>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</si>
  <si>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</si>
  <si>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</si>
  <si>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</si>
  <si>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</si>
  <si>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</si>
  <si>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</si>
  <si>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</si>
  <si>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</si>
  <si>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</si>
  <si>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</si>
  <si>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</si>
  <si>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</si>
  <si>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</si>
  <si>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</si>
  <si>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</si>
  <si>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</si>
  <si>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</si>
  <si>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</si>
  <si>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</si>
  <si>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</si>
  <si>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</si>
  <si>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</si>
  <si>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</si>
  <si>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</si>
  <si>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</si>
  <si>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</si>
  <si>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</si>
  <si>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</si>
  <si>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</si>
  <si>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</si>
  <si>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</si>
  <si>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</si>
  <si>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</si>
  <si>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</si>
  <si>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</si>
  <si>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</si>
  <si>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</si>
  <si>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</si>
  <si>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</si>
  <si>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</si>
  <si>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</si>
  <si>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</si>
  <si>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</si>
  <si>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</si>
  <si>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</si>
  <si>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</si>
  <si>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</si>
  <si>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</si>
  <si>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</si>
  <si>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</si>
  <si>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</si>
  <si>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</si>
  <si>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</si>
  <si>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</si>
  <si>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</si>
  <si>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</si>
  <si>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</si>
  <si>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</si>
  <si>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</si>
  <si>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</si>
  <si>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</si>
  <si>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</si>
  <si>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</si>
  <si>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</si>
  <si>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</si>
  <si>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</si>
  <si>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</si>
  <si>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</si>
  <si>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</si>
  <si>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</si>
  <si>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</si>
  <si>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</si>
  <si>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</si>
  <si>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</si>
  <si>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</si>
  <si>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</si>
  <si>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</si>
  <si>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</si>
  <si>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</si>
  <si>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</si>
  <si>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</si>
  <si>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</si>
  <si>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</si>
  <si>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</si>
  <si>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</si>
  <si>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</si>
  <si>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</si>
  <si>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</si>
  <si>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</si>
  <si>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</si>
  <si>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</si>
  <si>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</si>
  <si>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</si>
  <si>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</si>
  <si>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</si>
  <si>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</si>
  <si>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</si>
  <si>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</si>
  <si>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</si>
  <si>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</si>
  <si>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</si>
  <si>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</si>
  <si>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</si>
  <si>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</si>
  <si>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</si>
  <si>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</si>
  <si>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</si>
  <si>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</si>
  <si>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</si>
  <si>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</si>
  <si>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</si>
  <si>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</si>
  <si>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</si>
  <si>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</si>
  <si>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</si>
  <si>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</si>
  <si>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</si>
  <si>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</si>
  <si>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</si>
  <si>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</si>
  <si>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</si>
  <si>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</si>
  <si>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</si>
  <si>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</si>
  <si>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</si>
  <si>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</si>
  <si>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</si>
  <si>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</si>
  <si>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</si>
  <si>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</si>
  <si>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</si>
  <si>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</si>
  <si>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</si>
  <si>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</si>
  <si>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</si>
  <si>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</si>
  <si>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</si>
  <si>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</si>
  <si>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</si>
  <si>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</si>
  <si>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</si>
  <si>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</si>
  <si>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</si>
  <si>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</si>
  <si>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</si>
  <si>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</si>
  <si>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</si>
  <si>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</si>
  <si>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</si>
  <si>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</si>
  <si>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</si>
  <si>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</si>
  <si>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</si>
  <si>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</si>
  <si>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</si>
  <si>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</si>
  <si>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</si>
  <si>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</si>
  <si>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</si>
  <si>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</si>
  <si>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</si>
  <si>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</si>
  <si>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</si>
  <si>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</si>
  <si>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</si>
  <si>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</si>
  <si>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</si>
  <si>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</si>
  <si>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</si>
  <si>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</si>
  <si>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</si>
  <si>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</si>
  <si>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</si>
  <si>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</si>
  <si>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</si>
  <si>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</si>
  <si>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</si>
  <si>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</si>
  <si>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</si>
  <si>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</si>
  <si>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</si>
  <si>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</si>
  <si>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</si>
  <si>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</si>
  <si>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</si>
  <si>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</si>
  <si>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</si>
  <si>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</si>
  <si>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</si>
  <si>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</si>
  <si>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</si>
  <si>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</si>
  <si>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</si>
  <si>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</si>
  <si>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</si>
  <si>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</si>
  <si>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</si>
  <si>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</si>
  <si>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</si>
  <si>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</si>
  <si>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</si>
  <si>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</si>
  <si>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</si>
  <si>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</si>
  <si>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</si>
  <si>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</si>
  <si>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</si>
  <si>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</si>
  <si>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</si>
  <si>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</si>
  <si>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</si>
  <si>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</si>
  <si>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</si>
  <si>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</si>
  <si>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</si>
  <si>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</si>
  <si>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</si>
  <si>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</si>
  <si>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</si>
  <si>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</si>
  <si>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</si>
  <si>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</si>
  <si>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</si>
  <si>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</si>
  <si>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</si>
  <si>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</si>
  <si>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</si>
  <si>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</si>
  <si>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</si>
  <si>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</si>
  <si>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</si>
  <si>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</si>
  <si>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</si>
  <si>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</si>
  <si>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</si>
  <si>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</si>
  <si>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</si>
  <si>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</si>
  <si>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</si>
  <si>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</si>
  <si>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</si>
  <si>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</si>
  <si>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</si>
  <si>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</si>
  <si>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</si>
  <si>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</si>
  <si>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</si>
  <si>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</si>
  <si>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</si>
  <si>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</si>
  <si>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</si>
  <si>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</si>
  <si>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</si>
  <si>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</si>
  <si>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</si>
  <si>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</si>
  <si>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</si>
  <si>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</si>
  <si>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</si>
  <si>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</si>
  <si>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</si>
  <si>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</si>
  <si>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</si>
  <si>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</si>
  <si>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</si>
  <si>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</si>
  <si>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</si>
  <si>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</si>
  <si>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</si>
  <si>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</si>
  <si>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</si>
  <si>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</si>
  <si>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</si>
  <si>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</si>
  <si>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</si>
  <si>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</si>
  <si>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</si>
  <si>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</si>
  <si>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</si>
  <si>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</si>
  <si>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</si>
  <si>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</si>
  <si>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</si>
  <si>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</si>
  <si>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</si>
  <si>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</si>
  <si>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</si>
  <si>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</si>
  <si>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</si>
  <si>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</si>
  <si>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</si>
  <si>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</si>
  <si>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</si>
  <si>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</si>
  <si>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</si>
  <si>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</si>
  <si>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</si>
  <si>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</si>
  <si>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</si>
  <si>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</si>
  <si>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</si>
  <si>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</si>
  <si>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</si>
  <si>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</si>
  <si>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</si>
  <si>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</si>
  <si>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</si>
  <si>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</si>
  <si>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</si>
  <si>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</si>
  <si>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</si>
  <si>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</si>
  <si>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</si>
  <si>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</si>
  <si>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</si>
  <si>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</si>
  <si>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</si>
  <si>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</si>
  <si>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</si>
  <si>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</si>
  <si>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</si>
  <si>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</si>
  <si>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</si>
  <si>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</si>
  <si>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</si>
  <si>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</si>
  <si>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</si>
  <si>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</si>
  <si>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</si>
  <si>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</si>
  <si>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</si>
  <si>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</si>
  <si>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</si>
  <si>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</si>
  <si>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</si>
  <si>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</si>
  <si>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</si>
  <si>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</si>
  <si>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</si>
  <si>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</si>
  <si>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</si>
  <si>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</si>
  <si>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</si>
  <si>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</si>
  <si>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</si>
  <si>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</si>
  <si>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</si>
  <si>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</si>
  <si>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</si>
  <si>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</si>
  <si>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</si>
  <si>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</si>
  <si>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</si>
  <si>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</si>
  <si>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</si>
  <si>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</si>
  <si>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</si>
  <si>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</si>
  <si>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</si>
  <si>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</si>
  <si>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</si>
  <si>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</si>
  <si>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</si>
  <si>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</si>
  <si>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</si>
  <si>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</si>
  <si>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</si>
  <si>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</si>
  <si>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</si>
  <si>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</si>
  <si>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</si>
  <si>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</si>
  <si>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</si>
  <si>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</si>
  <si>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</si>
  <si>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</si>
  <si>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</si>
  <si>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</si>
  <si>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</si>
  <si>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</si>
  <si>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</si>
  <si>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</si>
  <si>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</si>
  <si>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</si>
  <si>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</si>
  <si>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</si>
  <si>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</si>
  <si>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</si>
  <si>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</si>
  <si>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</si>
  <si>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</si>
  <si>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</si>
  <si>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</si>
  <si>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</si>
  <si>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</si>
  <si>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</si>
  <si>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</si>
  <si>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</si>
  <si>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</si>
  <si>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</si>
  <si>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</si>
  <si>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</si>
  <si>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</si>
  <si>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</si>
  <si>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</si>
  <si>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</si>
  <si>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</si>
  <si>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</si>
  <si>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</si>
  <si>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</si>
  <si>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</si>
  <si>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</si>
  <si>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</si>
  <si>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</si>
  <si>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</si>
  <si>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</si>
  <si>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</si>
  <si>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</si>
  <si>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</si>
  <si>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</si>
  <si>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</si>
  <si>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</si>
  <si>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</si>
  <si>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</si>
  <si>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</si>
  <si>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</si>
  <si>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</si>
  <si>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</si>
  <si>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</si>
  <si>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</si>
  <si>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</si>
  <si>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</si>
  <si>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</si>
  <si>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</si>
  <si>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</si>
  <si>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</si>
  <si>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</si>
  <si>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</si>
  <si>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</si>
  <si>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</si>
  <si>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</si>
  <si>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</si>
  <si>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</si>
  <si>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</si>
  <si>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</si>
  <si>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</si>
  <si>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</si>
  <si>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</si>
  <si>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</si>
  <si>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</si>
  <si>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</si>
  <si>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</si>
  <si>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</si>
  <si>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</si>
  <si>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</si>
  <si>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</si>
  <si>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</si>
  <si>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</si>
  <si>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</si>
  <si>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</si>
  <si>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</si>
  <si>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</si>
  <si>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</si>
  <si>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</si>
  <si>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</si>
  <si>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</si>
  <si>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</si>
  <si>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</si>
  <si>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</si>
  <si>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</si>
  <si>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</si>
  <si>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</si>
  <si>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</si>
  <si>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</si>
  <si>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</si>
  <si>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</si>
  <si>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</si>
  <si>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</si>
  <si>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</si>
  <si>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</si>
  <si>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</si>
  <si>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</si>
  <si>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</si>
  <si>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</si>
  <si>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</si>
  <si>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</si>
  <si>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</si>
  <si>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</si>
  <si>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</si>
  <si>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</si>
  <si>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</si>
  <si>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</si>
  <si>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</si>
  <si>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</si>
  <si>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</si>
  <si>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</si>
  <si>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</si>
  <si>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</si>
  <si>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</si>
  <si>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</si>
  <si>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</si>
  <si>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</si>
  <si>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</si>
  <si>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</si>
  <si>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</si>
  <si>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</si>
  <si>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</si>
  <si>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</si>
  <si>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</si>
  <si>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</si>
  <si>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</si>
  <si>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</si>
  <si>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</si>
  <si>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</si>
  <si>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</si>
  <si>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</si>
  <si>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</si>
  <si>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</si>
  <si>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</si>
  <si>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</si>
  <si>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</si>
  <si>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</si>
  <si>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</si>
  <si>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</si>
  <si>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</si>
  <si>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</si>
  <si>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</si>
  <si>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</si>
  <si>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</si>
  <si>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</si>
  <si>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</si>
  <si>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</si>
  <si>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</si>
  <si>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</si>
  <si>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</si>
  <si>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</si>
  <si>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</si>
  <si>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</si>
  <si>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</si>
  <si>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</si>
  <si>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</si>
  <si>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</si>
  <si>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</si>
  <si>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</si>
  <si>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</si>
  <si>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</si>
  <si>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</si>
  <si>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</si>
  <si>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</si>
  <si>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</si>
  <si>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</si>
  <si>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</si>
  <si>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</si>
  <si>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</si>
  <si>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</si>
  <si>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</si>
  <si>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</si>
  <si>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</si>
  <si>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</si>
  <si>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</si>
  <si>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</si>
  <si>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</si>
  <si>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</si>
  <si>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</si>
  <si>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</si>
  <si>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</si>
  <si>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</si>
  <si>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</si>
  <si>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</si>
  <si>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</si>
  <si>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</si>
  <si>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</si>
  <si>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</si>
  <si>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</si>
  <si>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</si>
  <si>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</si>
  <si>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</si>
  <si>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</si>
  <si>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</si>
  <si>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</si>
  <si>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</si>
  <si>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</si>
  <si>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</si>
  <si>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</si>
  <si>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</si>
  <si>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</si>
  <si>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</si>
  <si>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</si>
  <si>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</si>
  <si>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</si>
  <si>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</si>
  <si>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</si>
  <si>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</si>
  <si>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</si>
  <si>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</si>
  <si>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</si>
  <si>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</si>
  <si>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</si>
  <si>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</si>
  <si>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</si>
  <si>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</si>
  <si>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</si>
  <si>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</si>
  <si>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</si>
  <si>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</si>
  <si>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</si>
  <si>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</si>
  <si>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</si>
  <si>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</si>
  <si>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</si>
  <si>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</si>
  <si>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</si>
  <si>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</si>
  <si>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</si>
  <si>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</si>
  <si>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</si>
  <si>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</si>
  <si>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</si>
  <si>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</si>
  <si>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</si>
  <si>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</si>
  <si>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</si>
  <si>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</si>
  <si>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</si>
  <si>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</si>
  <si>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</si>
  <si>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</si>
  <si>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</si>
  <si>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</si>
  <si>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</si>
  <si>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</si>
  <si>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</si>
  <si>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</si>
  <si>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</si>
  <si>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</si>
  <si>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</si>
  <si>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</si>
  <si>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</si>
  <si>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</si>
  <si>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</si>
  <si>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</si>
  <si>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</si>
  <si>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</si>
  <si>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</si>
  <si>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</si>
  <si>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</si>
  <si>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</si>
  <si>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</si>
  <si>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</si>
  <si>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</si>
  <si>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</si>
  <si>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</si>
  <si>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</si>
  <si>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</si>
  <si>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</si>
  <si>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</si>
  <si>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</si>
  <si>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</si>
  <si>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</si>
  <si>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</si>
  <si>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</si>
  <si>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</si>
  <si>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</si>
  <si>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</si>
  <si>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</si>
  <si>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</si>
  <si>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</si>
  <si>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</si>
  <si>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</si>
  <si>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</si>
  <si>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</si>
  <si>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</si>
  <si>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</si>
  <si>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</si>
  <si>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</si>
  <si>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</si>
  <si>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</si>
  <si>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</si>
  <si>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</si>
  <si>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</si>
  <si>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</si>
  <si>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</si>
  <si>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</si>
  <si>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</si>
  <si>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</si>
  <si>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</si>
  <si>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</si>
  <si>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</si>
  <si>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</si>
  <si>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</si>
  <si>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</si>
  <si>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</si>
  <si>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</si>
  <si>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</si>
  <si>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</si>
  <si>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</si>
  <si>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</si>
  <si>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</si>
  <si>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</si>
  <si>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</si>
  <si>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</si>
  <si>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</si>
  <si>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</si>
  <si>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</si>
  <si>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</si>
  <si>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</si>
  <si>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</si>
  <si>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</si>
  <si>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</si>
  <si>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</si>
  <si>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</si>
  <si>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</si>
  <si>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</si>
  <si>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</si>
  <si>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</si>
  <si>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</si>
  <si>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</si>
  <si>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</si>
  <si>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</si>
  <si>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</si>
  <si>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</si>
  <si>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</si>
  <si>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</si>
  <si>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</si>
  <si>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</si>
  <si>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</si>
  <si>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</si>
  <si>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</si>
  <si>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</si>
  <si>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</si>
  <si>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</si>
  <si>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</si>
  <si>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</si>
  <si>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</si>
  <si>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</si>
  <si>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</si>
  <si>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</si>
  <si>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</si>
  <si>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</si>
  <si>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</si>
  <si>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</si>
  <si>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</si>
  <si>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</si>
  <si>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</si>
  <si>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</si>
  <si>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</si>
  <si>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</si>
  <si>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</si>
  <si>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</si>
  <si>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</si>
  <si>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</si>
  <si>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</si>
  <si>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</si>
  <si>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</si>
  <si>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</si>
  <si>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</si>
  <si>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</si>
  <si>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</si>
  <si>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</si>
  <si>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</si>
  <si>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</si>
  <si>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</si>
  <si>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</si>
  <si>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</si>
  <si>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</si>
  <si>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</si>
  <si>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</si>
  <si>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</si>
  <si>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</si>
  <si>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</si>
  <si>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</si>
  <si>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</si>
  <si>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</si>
  <si>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</si>
  <si>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</si>
  <si>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</si>
  <si>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</si>
  <si>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</si>
  <si>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</si>
  <si>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</si>
  <si>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</si>
  <si>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</si>
  <si>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</si>
  <si>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</si>
  <si>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</si>
  <si>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</si>
  <si>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</si>
  <si>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</si>
  <si>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</si>
  <si>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</si>
  <si>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</si>
  <si>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</si>
  <si>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</si>
  <si>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</si>
  <si>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</si>
  <si>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</si>
  <si>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</si>
  <si>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</si>
  <si>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</si>
  <si>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</si>
  <si>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</si>
  <si>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</si>
  <si>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</si>
  <si>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</si>
  <si>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</si>
  <si>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</si>
  <si>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</si>
  <si>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</si>
  <si>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</si>
  <si>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</si>
  <si>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</si>
  <si>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</si>
  <si>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</si>
  <si>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</si>
  <si>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</si>
  <si>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</si>
  <si>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</si>
  <si>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</si>
  <si>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</si>
  <si>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</si>
  <si>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</si>
  <si>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</si>
  <si>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</si>
  <si>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</si>
  <si>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</si>
  <si>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</si>
  <si>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</si>
  <si>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</si>
  <si>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</si>
  <si>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</si>
  <si>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</si>
  <si>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</si>
  <si>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</si>
  <si>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</si>
  <si>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</si>
  <si>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</si>
  <si>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</si>
  <si>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</si>
  <si>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</si>
  <si>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</si>
  <si>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</si>
  <si>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</si>
  <si>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</si>
  <si>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</si>
  <si>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</si>
  <si>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</si>
  <si>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</si>
  <si>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</si>
  <si>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</si>
  <si>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</si>
  <si>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</si>
  <si>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</si>
  <si>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</si>
  <si>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</si>
  <si>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</si>
  <si>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</si>
  <si>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</si>
  <si>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</si>
  <si>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</si>
  <si>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</si>
  <si>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</si>
  <si>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</si>
  <si>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</si>
  <si>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</si>
  <si>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</si>
  <si>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</si>
  <si>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</si>
  <si>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</si>
  <si>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</si>
  <si>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</si>
  <si>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</si>
  <si>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</si>
  <si>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</si>
  <si>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</si>
  <si>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</si>
  <si>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</si>
  <si>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</si>
  <si>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</si>
  <si>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</si>
  <si>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</si>
  <si>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</si>
  <si>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</si>
  <si>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</si>
  <si>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</si>
  <si>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</si>
  <si>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</si>
  <si>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</si>
  <si>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</si>
  <si>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</si>
  <si>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</si>
  <si>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</si>
  <si>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</si>
  <si>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</si>
  <si>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</si>
  <si>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</si>
  <si>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</si>
  <si>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</si>
  <si>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</si>
  <si>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</si>
  <si>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</si>
  <si>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</si>
  <si>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</si>
  <si>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</si>
  <si>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</si>
  <si>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</si>
  <si>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</si>
  <si>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</si>
  <si>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</si>
  <si>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</si>
  <si>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</si>
  <si>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</si>
  <si>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</si>
  <si>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</si>
  <si>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</si>
  <si>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</si>
  <si>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</si>
  <si>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</si>
  <si>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</si>
  <si>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</si>
  <si>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</si>
  <si>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</si>
  <si>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</si>
  <si>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</si>
  <si>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</si>
  <si>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</si>
  <si>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</si>
  <si>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</si>
  <si>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</si>
  <si>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</si>
  <si>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</si>
  <si>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</si>
  <si>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</si>
  <si>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</si>
  <si>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</si>
  <si>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</si>
  <si>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</si>
  <si>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</si>
  <si>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</si>
  <si>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</si>
  <si>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</si>
  <si>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</si>
  <si>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</si>
  <si>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</si>
  <si>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</si>
  <si>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</si>
  <si>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</si>
  <si>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</si>
  <si>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</si>
  <si>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</si>
  <si>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</si>
  <si>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</si>
  <si>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</si>
  <si>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</si>
  <si>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</si>
  <si>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</si>
  <si>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</si>
  <si>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</si>
  <si>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</si>
  <si>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</si>
  <si>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</si>
  <si>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</si>
  <si>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</si>
  <si>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</si>
  <si>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</si>
  <si>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</si>
  <si>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</si>
  <si>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</si>
  <si>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</si>
  <si>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</si>
  <si>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</si>
  <si>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</si>
  <si>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</si>
  <si>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</si>
  <si>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</si>
  <si>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</si>
  <si>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</si>
  <si>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</si>
  <si>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</si>
  <si>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</si>
  <si>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</si>
  <si>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</si>
  <si>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</si>
  <si>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</si>
  <si>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</si>
  <si>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</si>
  <si>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</si>
  <si>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</si>
  <si>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</si>
  <si>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</si>
  <si>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</si>
  <si>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</si>
  <si>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</si>
  <si>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</si>
  <si>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</si>
  <si>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</si>
  <si>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</si>
  <si>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</si>
  <si>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</si>
  <si>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</si>
  <si>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</si>
  <si>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</si>
  <si>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</si>
  <si>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</si>
  <si>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</si>
  <si>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</si>
  <si>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</si>
  <si>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</si>
  <si>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</si>
  <si>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</si>
  <si>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</si>
  <si>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</si>
  <si>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</si>
  <si>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</si>
  <si>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</si>
  <si>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</si>
  <si>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</si>
  <si>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</si>
  <si>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</si>
  <si>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</si>
  <si>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</si>
  <si>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</si>
  <si>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</si>
  <si>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</si>
  <si>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</si>
  <si>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</si>
  <si>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</si>
  <si>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</si>
  <si>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</si>
  <si>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</si>
  <si>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</si>
  <si>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</si>
  <si>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</si>
  <si>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</si>
  <si>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</si>
  <si>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</si>
  <si>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</si>
  <si>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</si>
  <si>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</si>
  <si>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</si>
  <si>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</si>
  <si>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</si>
  <si>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</si>
  <si>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</si>
  <si>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</si>
  <si>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</si>
  <si>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</si>
  <si>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</si>
  <si>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</si>
  <si>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</si>
  <si>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</si>
  <si>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</si>
  <si>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</si>
  <si>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</si>
  <si>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</si>
  <si>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</si>
  <si>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</si>
  <si>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</si>
  <si>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</si>
  <si>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</si>
  <si>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</si>
  <si>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</si>
  <si>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</si>
  <si>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</si>
  <si>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</si>
  <si>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</si>
  <si>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</si>
  <si>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</si>
  <si>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</si>
  <si>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</si>
  <si>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</si>
  <si>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</si>
  <si>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</si>
  <si>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</si>
  <si>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</si>
  <si>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</si>
  <si>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</si>
  <si>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</si>
  <si>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</si>
  <si>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</si>
  <si>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</si>
  <si>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</si>
  <si>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</si>
  <si>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</si>
  <si>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</si>
  <si>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</si>
  <si>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</si>
  <si>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</si>
  <si>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</si>
  <si>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</si>
  <si>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</si>
  <si>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</si>
  <si>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</si>
  <si>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</si>
  <si>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</si>
  <si>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</si>
  <si>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</si>
  <si>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</si>
  <si>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</si>
  <si>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</si>
  <si>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</si>
  <si>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</si>
  <si>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</si>
  <si>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</si>
  <si>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</si>
  <si>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</si>
  <si>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</si>
  <si>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</si>
  <si>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</si>
  <si>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</si>
  <si>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</si>
  <si>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</si>
  <si>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</si>
  <si>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</si>
  <si>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</si>
  <si>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</si>
  <si>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</si>
  <si>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</si>
  <si>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</si>
  <si>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</si>
  <si>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</si>
  <si>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</si>
  <si>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</si>
  <si>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</si>
  <si>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</si>
  <si>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</si>
  <si>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</si>
  <si>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</si>
  <si>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</si>
  <si>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</si>
  <si>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</si>
  <si>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</si>
  <si>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</si>
  <si>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</si>
  <si>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</si>
  <si>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</si>
  <si>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</si>
  <si>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</si>
  <si>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</si>
  <si>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</si>
  <si>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</si>
  <si>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</si>
  <si>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</si>
  <si>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</si>
  <si>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</si>
  <si>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</si>
  <si>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</si>
  <si>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</si>
  <si>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</si>
  <si>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</si>
  <si>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</si>
  <si>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</si>
  <si>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</si>
  <si>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</si>
  <si>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</si>
  <si>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</si>
  <si>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</si>
  <si>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</si>
  <si>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</si>
  <si>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</si>
  <si>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</si>
  <si>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</si>
  <si>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</si>
  <si>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</si>
  <si>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</si>
  <si>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</si>
  <si>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</si>
  <si>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</si>
  <si>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</si>
  <si>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</si>
  <si>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</si>
  <si>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</si>
  <si>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</si>
  <si>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</si>
  <si>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</si>
  <si>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</si>
  <si>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</si>
  <si>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</si>
  <si>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</si>
  <si>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</si>
  <si>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</si>
  <si>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</si>
  <si>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</si>
  <si>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</si>
  <si>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</si>
  <si>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</si>
  <si>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</si>
  <si>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</si>
  <si>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</si>
  <si>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</si>
  <si>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</si>
  <si>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</si>
  <si>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</si>
  <si>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</si>
  <si>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</si>
  <si>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</si>
  <si>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</si>
  <si>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</si>
  <si>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</si>
  <si>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</si>
  <si>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</si>
  <si>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</si>
  <si>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</si>
  <si>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</si>
  <si>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</si>
  <si>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</si>
  <si>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</si>
  <si>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</si>
  <si>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</si>
  <si>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</si>
  <si>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</si>
  <si>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</si>
  <si>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</si>
  <si>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</si>
  <si>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</si>
  <si>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</si>
  <si>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</si>
  <si>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</si>
  <si>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</si>
  <si>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</si>
  <si>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</si>
  <si>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</si>
  <si>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</si>
  <si>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</si>
  <si>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</si>
  <si>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</si>
  <si>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</si>
  <si>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</si>
  <si>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</si>
  <si>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</si>
  <si>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</si>
  <si>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</si>
  <si>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</si>
  <si>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</si>
  <si>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</si>
  <si>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</si>
  <si>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</si>
  <si>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</si>
  <si>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</si>
  <si>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</si>
  <si>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</si>
  <si>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</si>
  <si>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</si>
  <si>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</si>
  <si>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</si>
  <si>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</si>
  <si>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</si>
  <si>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</si>
  <si>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</si>
  <si>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</si>
  <si>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</si>
  <si>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</si>
  <si>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</si>
  <si>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</si>
  <si>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</si>
  <si>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</si>
  <si>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</si>
  <si>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</si>
  <si>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</si>
  <si>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</si>
  <si>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</si>
  <si>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</si>
  <si>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</si>
  <si>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</si>
  <si>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</si>
  <si>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</si>
  <si>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</si>
  <si>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</si>
  <si>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</si>
  <si>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</si>
  <si>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</si>
  <si>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</si>
  <si>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</si>
  <si>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</si>
  <si>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</si>
  <si>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</si>
  <si>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</si>
  <si>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</si>
  <si>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</si>
  <si>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</si>
  <si>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</si>
  <si>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</si>
  <si>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</si>
  <si>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</si>
  <si>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</si>
  <si>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</si>
  <si>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</si>
  <si>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</si>
  <si>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</si>
  <si>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</si>
  <si>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</si>
  <si>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</si>
  <si>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</si>
  <si>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</si>
  <si>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</si>
  <si>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</si>
  <si>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</si>
  <si>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</si>
  <si>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</si>
  <si>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</si>
  <si>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</si>
  <si>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</si>
  <si>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</si>
  <si>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</si>
  <si>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</si>
  <si>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</si>
  <si>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</si>
  <si>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</si>
  <si>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</si>
  <si>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</si>
  <si>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</si>
  <si>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</si>
  <si>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</si>
  <si>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</si>
  <si>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</si>
  <si>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</si>
  <si>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</si>
  <si>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</si>
  <si>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</si>
  <si>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</si>
  <si>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</si>
  <si>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</si>
  <si>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</si>
  <si>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</si>
  <si>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</si>
  <si>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</si>
  <si>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</si>
  <si>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</si>
  <si>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</si>
  <si>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</si>
  <si>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</si>
  <si>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</si>
  <si>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</si>
  <si>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</si>
  <si>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</si>
  <si>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</si>
  <si>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</si>
  <si>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</si>
  <si>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</si>
  <si>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</si>
  <si>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</si>
  <si>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</si>
  <si>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</si>
  <si>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</si>
  <si>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</si>
  <si>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</si>
  <si>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</si>
  <si>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</si>
  <si>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</si>
  <si>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</si>
  <si>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</si>
  <si>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</si>
  <si>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</si>
  <si>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</si>
  <si>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</si>
  <si>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</si>
  <si>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</si>
  <si>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</si>
  <si>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</si>
  <si>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</si>
  <si>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</si>
  <si>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</si>
  <si>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</si>
  <si>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</si>
  <si>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</si>
  <si>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</si>
  <si>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</si>
  <si>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</si>
  <si>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</si>
  <si>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</si>
  <si>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</si>
  <si>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</si>
  <si>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</si>
  <si>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</si>
  <si>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</si>
  <si>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</si>
  <si>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</si>
  <si>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</si>
  <si>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</si>
  <si>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</si>
  <si>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</si>
  <si>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</si>
  <si>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</si>
  <si>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</si>
  <si>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</si>
  <si>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</si>
  <si>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</si>
  <si>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</si>
  <si>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</si>
  <si>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</si>
  <si>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</si>
  <si>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</si>
  <si>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</si>
  <si>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</si>
  <si>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</si>
  <si>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</si>
  <si>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</si>
  <si>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</si>
  <si>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</si>
  <si>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</si>
  <si>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</si>
  <si>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</si>
  <si>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</si>
  <si>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</si>
  <si>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</si>
  <si>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</si>
  <si>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</si>
  <si>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</si>
  <si>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</si>
  <si>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</si>
  <si>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</si>
  <si>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</si>
  <si>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</si>
  <si>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</si>
  <si>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</si>
  <si>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</si>
  <si>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</si>
  <si>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</si>
  <si>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</si>
  <si>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</si>
  <si>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</si>
  <si>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</si>
  <si>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</si>
  <si>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</si>
  <si>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</si>
  <si>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</si>
  <si>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</si>
  <si>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</si>
  <si>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</si>
  <si>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</si>
  <si>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</si>
  <si>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</si>
  <si>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</si>
  <si>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</si>
  <si>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</si>
  <si>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</si>
  <si>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</si>
  <si>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</si>
  <si>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</si>
  <si>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</si>
  <si>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</si>
  <si>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</si>
  <si>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</si>
  <si>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</si>
  <si>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</si>
  <si>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</si>
  <si>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</si>
  <si>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</si>
  <si>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</si>
  <si>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</si>
  <si>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</si>
  <si>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</si>
  <si>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</si>
  <si>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</si>
  <si>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</si>
  <si>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</si>
  <si>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</si>
  <si>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</si>
  <si>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</si>
  <si>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</si>
  <si>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</si>
  <si>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</si>
  <si>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</si>
  <si>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</si>
  <si>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</si>
  <si>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</si>
  <si>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</si>
  <si>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</si>
  <si>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</si>
  <si>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</si>
  <si>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</si>
  <si>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</si>
  <si>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</si>
  <si>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</si>
  <si>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</si>
  <si>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</si>
  <si>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</si>
  <si>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</si>
  <si>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</si>
  <si>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</si>
  <si>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</si>
  <si>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</si>
  <si>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</si>
  <si>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</si>
  <si>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</si>
  <si>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</si>
  <si>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</si>
  <si>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</si>
  <si>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</si>
  <si>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</si>
  <si>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</si>
  <si>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</si>
  <si>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</si>
  <si>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</si>
  <si>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</si>
  <si>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</si>
  <si>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</si>
  <si>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</si>
  <si>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</si>
  <si>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</si>
  <si>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</si>
  <si>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</si>
  <si>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</si>
  <si>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</si>
  <si>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</si>
  <si>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</si>
  <si>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</si>
  <si>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</si>
  <si>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</si>
  <si>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</si>
  <si>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</si>
  <si>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</si>
  <si>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</si>
  <si>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</si>
  <si>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</si>
  <si>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</si>
  <si>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</si>
  <si>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</si>
  <si>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</si>
  <si>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</si>
  <si>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</si>
  <si>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</si>
  <si>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</si>
  <si>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</si>
  <si>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</si>
  <si>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</si>
  <si>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</si>
  <si>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</si>
  <si>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</si>
  <si>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</si>
  <si>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</si>
  <si>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</si>
  <si>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</si>
  <si>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</si>
  <si>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</si>
  <si>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</si>
  <si>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</si>
  <si>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</si>
  <si>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</si>
  <si>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</si>
  <si>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</si>
  <si>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</si>
  <si>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</si>
  <si>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</si>
  <si>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</si>
  <si>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</si>
  <si>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</si>
  <si>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</si>
  <si>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</si>
  <si>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</si>
  <si>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</si>
  <si>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</si>
  <si>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</si>
  <si>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</si>
  <si>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</si>
  <si>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</si>
  <si>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</si>
  <si>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</si>
  <si>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</si>
  <si>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</si>
  <si>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</si>
  <si>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</si>
  <si>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</si>
  <si>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</si>
  <si>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</si>
  <si>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</si>
  <si>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</si>
  <si>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</si>
  <si>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</si>
  <si>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</si>
  <si>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</si>
  <si>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</si>
  <si>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</si>
  <si>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</si>
  <si>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</si>
  <si>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</si>
  <si>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</si>
  <si>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</si>
  <si>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</si>
  <si>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</si>
  <si>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</si>
  <si>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</si>
  <si>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</si>
  <si>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</si>
  <si>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</si>
  <si>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</si>
  <si>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</si>
  <si>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</si>
  <si>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</si>
  <si>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</si>
  <si>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</si>
  <si>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</si>
  <si>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</si>
  <si>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</si>
  <si>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</si>
  <si>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</si>
  <si>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</si>
  <si>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</si>
  <si>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</si>
  <si>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</si>
  <si>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</si>
  <si>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</si>
  <si>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</si>
  <si>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</si>
  <si>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</si>
  <si>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</si>
  <si>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</si>
  <si>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</si>
  <si>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</si>
  <si>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</si>
  <si>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</si>
  <si>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</si>
  <si>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</si>
  <si>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</si>
  <si>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</si>
  <si>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</si>
  <si>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</si>
  <si>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</si>
  <si>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</si>
  <si>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</si>
  <si>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</si>
  <si>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</si>
  <si>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</si>
  <si>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</si>
  <si>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</si>
  <si>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</si>
  <si>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</si>
  <si>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</si>
  <si>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</si>
  <si>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</si>
  <si>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</si>
  <si>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</si>
  <si>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</si>
  <si>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</si>
  <si>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</si>
  <si>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</si>
  <si>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</si>
  <si>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</si>
  <si>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</si>
  <si>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</si>
  <si>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</si>
  <si>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</si>
  <si>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</si>
  <si>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</si>
  <si>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</si>
  <si>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</si>
  <si>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</si>
  <si>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</si>
  <si>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</si>
  <si>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</si>
  <si>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</si>
  <si>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</si>
  <si>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</si>
  <si>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</si>
  <si>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</si>
  <si>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</si>
  <si>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</si>
  <si>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</si>
  <si>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</si>
  <si>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</si>
  <si>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</si>
  <si>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</si>
  <si>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</si>
  <si>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</si>
  <si>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</si>
  <si>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</si>
  <si>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</si>
  <si>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</si>
  <si>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</si>
  <si>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</si>
  <si>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</si>
  <si>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</si>
  <si>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</si>
  <si>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</si>
  <si>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</si>
  <si>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</si>
  <si>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</si>
  <si>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</si>
  <si>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</si>
  <si>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</si>
  <si>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</si>
  <si>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</si>
  <si>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</si>
  <si>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</si>
  <si>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</si>
  <si>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</si>
  <si>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</si>
  <si>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</si>
  <si>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</si>
  <si>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</si>
  <si>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</si>
  <si>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</si>
  <si>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</si>
  <si>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</si>
  <si>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</si>
  <si>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</si>
  <si>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</si>
  <si>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</si>
  <si>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</si>
  <si>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</si>
  <si>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</si>
  <si>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</si>
  <si>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</si>
  <si>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</si>
  <si>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</si>
  <si>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</si>
  <si>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</si>
  <si>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</si>
  <si>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</si>
  <si>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</si>
  <si>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</si>
  <si>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</si>
  <si>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</si>
  <si>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</si>
  <si>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</si>
  <si>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</si>
  <si>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</si>
  <si>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</si>
  <si>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</si>
  <si>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</si>
  <si>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</si>
  <si>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</si>
  <si>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</si>
  <si>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</si>
  <si>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</si>
  <si>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</si>
  <si>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</si>
  <si>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</si>
  <si>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</si>
  <si>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</si>
  <si>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</si>
  <si>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</si>
  <si>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</si>
  <si>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</si>
  <si>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</si>
  <si>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</si>
  <si>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</si>
  <si>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</si>
  <si>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</si>
  <si>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</si>
  <si>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</si>
  <si>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</si>
  <si>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</si>
  <si>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</si>
  <si>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</si>
  <si>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</si>
  <si>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</si>
  <si>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</si>
  <si>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</si>
  <si>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</si>
  <si>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</si>
  <si>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</si>
  <si>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</si>
  <si>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</si>
  <si>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</si>
  <si>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</si>
  <si>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</si>
  <si>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</si>
  <si>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</si>
  <si>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</si>
  <si>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</si>
  <si>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</si>
  <si>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</si>
  <si>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</si>
  <si>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</si>
  <si>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</si>
  <si>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</si>
  <si>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</si>
  <si>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</si>
  <si>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</si>
  <si>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</si>
  <si>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</si>
  <si>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</si>
  <si>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</si>
  <si>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</si>
  <si>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</si>
  <si>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</si>
  <si>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</si>
  <si>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</si>
  <si>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</si>
  <si>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</si>
  <si>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</si>
  <si>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</si>
  <si>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</si>
  <si>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</si>
  <si>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</si>
  <si>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</si>
  <si>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</si>
  <si>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</si>
  <si>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</si>
  <si>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</si>
  <si>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</si>
  <si>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</si>
  <si>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</si>
  <si>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</si>
  <si>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</si>
  <si>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</si>
  <si>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</si>
  <si>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</si>
  <si>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</si>
  <si>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</si>
  <si>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</si>
  <si>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</si>
  <si>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</si>
  <si>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</si>
  <si>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</si>
  <si>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</si>
  <si>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</si>
  <si>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</si>
  <si>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</si>
  <si>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</si>
  <si>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</si>
  <si>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</si>
  <si>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</si>
  <si>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</si>
  <si>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</si>
  <si>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</si>
  <si>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</si>
  <si>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</si>
  <si>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</si>
  <si>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</si>
  <si>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</si>
  <si>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</si>
  <si>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</si>
  <si>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</si>
  <si>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</si>
  <si>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</si>
  <si>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</si>
  <si>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</si>
  <si>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</si>
  <si>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</si>
  <si>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</si>
  <si>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</si>
  <si>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</si>
  <si>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</si>
  <si>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</si>
  <si>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</si>
  <si>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</si>
  <si>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</si>
  <si>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</si>
  <si>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</si>
  <si>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</si>
  <si>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</si>
  <si>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</si>
  <si>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</si>
  <si>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</si>
  <si>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</si>
  <si>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</si>
  <si>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</si>
  <si>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</si>
  <si>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</si>
  <si>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</si>
  <si>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</si>
  <si>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</si>
  <si>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</si>
  <si>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</si>
  <si>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</si>
  <si>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</si>
  <si>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</si>
  <si>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</si>
  <si>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</si>
  <si>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</si>
  <si>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</si>
  <si>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</si>
  <si>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</si>
  <si>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</si>
  <si>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</si>
  <si>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</si>
  <si>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</si>
  <si>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</si>
  <si>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</si>
  <si>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</si>
  <si>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</si>
  <si>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</si>
  <si>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</si>
  <si>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</si>
  <si>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</si>
  <si>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</si>
  <si>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</si>
  <si>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</si>
  <si>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</si>
  <si>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</si>
  <si>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</si>
  <si>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</si>
  <si>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</si>
  <si>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</si>
  <si>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</si>
  <si>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</si>
  <si>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</si>
  <si>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</si>
  <si>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</si>
  <si>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</si>
  <si>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</si>
  <si>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</si>
  <si>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</si>
  <si>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</si>
  <si>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</si>
  <si>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</si>
  <si>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</si>
  <si>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</si>
  <si>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</si>
  <si>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</si>
  <si>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</si>
  <si>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</si>
  <si>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</si>
  <si>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</si>
  <si>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</si>
  <si>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</si>
  <si>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</si>
  <si>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</si>
  <si>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</si>
  <si>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</si>
  <si>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</si>
  <si>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</si>
  <si>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</si>
  <si>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</si>
  <si>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</si>
  <si>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</si>
  <si>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</si>
  <si>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</si>
  <si>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</si>
  <si>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</si>
  <si>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</si>
  <si>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</si>
  <si>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</si>
  <si>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</si>
  <si>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</si>
  <si>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</si>
  <si>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</si>
  <si>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</si>
  <si>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</si>
  <si>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</si>
  <si>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</si>
  <si>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</si>
  <si>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</si>
  <si>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</si>
  <si>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</si>
  <si>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</si>
  <si>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</si>
  <si>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</si>
  <si>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</si>
  <si>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</si>
  <si>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</si>
  <si>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</si>
  <si>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</si>
  <si>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</si>
  <si>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</si>
  <si>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</si>
  <si>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</si>
  <si>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</si>
  <si>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</si>
  <si>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</si>
  <si>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</si>
  <si>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</si>
  <si>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</si>
  <si>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</si>
  <si>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</si>
  <si>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</si>
  <si>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</si>
  <si>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</si>
  <si>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</si>
  <si>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</si>
  <si>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</si>
  <si>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</si>
  <si>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</si>
  <si>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</si>
  <si>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</si>
  <si>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</si>
  <si>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</si>
  <si>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</si>
  <si>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</si>
  <si>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</si>
  <si>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</si>
  <si>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</si>
  <si>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</si>
  <si>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</si>
  <si>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</si>
  <si>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</si>
  <si>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</si>
  <si>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</si>
  <si>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</si>
  <si>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</si>
  <si>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</si>
  <si>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</si>
  <si>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</si>
  <si>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</si>
  <si>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</si>
  <si>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</si>
  <si>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</si>
  <si>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</si>
  <si>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</si>
  <si>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</si>
  <si>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</si>
  <si>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</si>
  <si>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</si>
  <si>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</si>
  <si>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</si>
  <si>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</si>
  <si>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</si>
  <si>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</si>
  <si>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</si>
  <si>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</si>
  <si>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</si>
  <si>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</si>
  <si>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</si>
  <si>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</si>
  <si>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</si>
  <si>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</si>
  <si>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</si>
  <si>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</si>
  <si>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</si>
  <si>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</si>
  <si>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</si>
  <si>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</si>
  <si>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</si>
  <si>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</si>
  <si>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</si>
  <si>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</si>
  <si>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</si>
  <si>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</si>
  <si>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</si>
  <si>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</si>
  <si>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</si>
  <si>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</si>
  <si>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</si>
  <si>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</si>
  <si>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</si>
  <si>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</si>
  <si>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</si>
  <si>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</si>
  <si>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</si>
  <si>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</si>
  <si>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</si>
  <si>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</si>
  <si>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</si>
  <si>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</si>
  <si>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</si>
  <si>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</si>
  <si>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</si>
  <si>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</si>
  <si>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</si>
  <si>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</si>
  <si>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</si>
  <si>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</si>
  <si>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</si>
  <si>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</si>
  <si>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</si>
  <si>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</si>
  <si>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</si>
  <si>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</si>
  <si>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</si>
  <si>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</si>
  <si>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</si>
  <si>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</si>
  <si>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</si>
  <si>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</si>
  <si>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</si>
  <si>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</si>
  <si>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</si>
  <si>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</si>
  <si>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</si>
  <si>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</si>
  <si>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</si>
  <si>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</si>
  <si>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</si>
  <si>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</si>
  <si>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</si>
  <si>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</si>
  <si>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</si>
  <si>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</si>
  <si>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</si>
  <si>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</si>
  <si>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</si>
  <si>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</si>
  <si>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</si>
  <si>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</si>
  <si>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</si>
  <si>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</si>
  <si>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</si>
  <si>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</si>
  <si>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</si>
  <si>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</si>
  <si>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</si>
  <si>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</si>
  <si>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</si>
  <si>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</si>
  <si>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</si>
  <si>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</si>
  <si>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</si>
  <si>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</si>
  <si>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</si>
  <si>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</si>
  <si>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</si>
  <si>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</si>
  <si>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</si>
  <si>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</si>
  <si>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</si>
  <si>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</si>
  <si>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</si>
  <si>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</si>
  <si>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</si>
  <si>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</si>
  <si>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</si>
  <si>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</si>
  <si>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</si>
  <si>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</si>
  <si>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</si>
  <si>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</si>
  <si>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</si>
  <si>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</si>
  <si>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</si>
  <si>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</si>
  <si>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</si>
  <si>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</si>
  <si>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</si>
  <si>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</si>
  <si>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</si>
  <si>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</si>
  <si>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</si>
  <si>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</si>
  <si>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</si>
  <si>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</si>
  <si>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</si>
  <si>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</si>
  <si>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</si>
  <si>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</si>
  <si>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</si>
  <si>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</si>
  <si>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</si>
  <si>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</si>
  <si>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</si>
  <si>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</si>
  <si>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</si>
  <si>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</si>
  <si>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</si>
  <si>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</si>
  <si>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</si>
  <si>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</si>
  <si>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</si>
  <si>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</si>
  <si>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</si>
  <si>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</si>
  <si>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</si>
  <si>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</si>
  <si>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</si>
  <si>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</si>
  <si>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</si>
  <si>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</si>
  <si>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</si>
  <si>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</si>
  <si>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</si>
  <si>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</si>
  <si>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</si>
  <si>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</si>
  <si>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</si>
  <si>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</si>
  <si>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</si>
  <si>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</si>
  <si>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</si>
  <si>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</si>
  <si>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</si>
  <si>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</si>
  <si>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</si>
  <si>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</si>
  <si>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</si>
  <si>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</si>
  <si>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</si>
  <si>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</si>
  <si>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</si>
  <si>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</si>
  <si>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</si>
  <si>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</si>
  <si>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</si>
  <si>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</si>
  <si>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</si>
  <si>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</si>
  <si>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</si>
  <si>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</si>
  <si>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</si>
  <si>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</si>
  <si>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</si>
  <si>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</si>
  <si>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</si>
  <si>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</si>
  <si>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</si>
  <si>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</si>
  <si>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</si>
  <si>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</si>
  <si>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</si>
  <si>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</si>
  <si>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</si>
  <si>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</si>
  <si>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</si>
  <si>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</si>
  <si>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</si>
  <si>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</si>
  <si>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</si>
  <si>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</si>
  <si>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</si>
  <si>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</si>
  <si>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</si>
  <si>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</si>
  <si>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</si>
  <si>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</si>
  <si>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</si>
  <si>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</si>
  <si>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</si>
  <si>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</si>
  <si>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</si>
  <si>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</si>
  <si>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</si>
  <si>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</si>
  <si>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</si>
  <si>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</si>
  <si>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</si>
  <si>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</si>
  <si>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</si>
  <si>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</si>
  <si>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</si>
  <si>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</si>
  <si>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</si>
  <si>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</si>
  <si>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</si>
  <si>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</si>
  <si>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</si>
  <si>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</si>
  <si>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</si>
  <si>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</si>
  <si>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</si>
  <si>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</si>
  <si>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</si>
  <si>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</si>
  <si>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</si>
  <si>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</si>
  <si>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</si>
  <si>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</si>
  <si>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</si>
  <si>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</si>
  <si>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</si>
  <si>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</si>
  <si>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</si>
  <si>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</si>
  <si>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</si>
  <si>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</si>
  <si>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</si>
  <si>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</si>
  <si>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</si>
  <si>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</si>
  <si>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</si>
  <si>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</si>
  <si>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</si>
  <si>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</si>
  <si>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</si>
  <si>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</si>
  <si>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</si>
  <si>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</si>
  <si>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</si>
  <si>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</si>
  <si>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</si>
  <si>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</si>
  <si>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</si>
  <si>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</si>
  <si>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</si>
  <si>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</si>
  <si>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</si>
  <si>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</si>
  <si>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</si>
  <si>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</si>
  <si>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</si>
  <si>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</si>
  <si>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</si>
  <si>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</si>
  <si>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</si>
  <si>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</si>
  <si>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</si>
  <si>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</si>
  <si>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</si>
  <si>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</si>
  <si>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</si>
  <si>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</si>
  <si>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</si>
  <si>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</si>
  <si>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</si>
  <si>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</si>
  <si>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</si>
  <si>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</si>
  <si>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</si>
  <si>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</si>
  <si>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</si>
  <si>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</si>
  <si>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</si>
  <si>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</si>
  <si>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</si>
  <si>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</si>
  <si>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</si>
  <si>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</si>
  <si>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</si>
  <si>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</si>
  <si>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</si>
  <si>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</si>
  <si>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</si>
  <si>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</si>
  <si>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</si>
  <si>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</si>
  <si>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</si>
  <si>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</si>
  <si>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</si>
  <si>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</si>
  <si>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</si>
  <si>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</si>
  <si>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</si>
  <si>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</si>
  <si>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</si>
  <si>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</si>
  <si>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</si>
  <si>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</si>
  <si>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</si>
  <si>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</si>
  <si>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</si>
  <si>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</si>
  <si>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</si>
  <si>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</si>
  <si>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</si>
  <si>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</si>
  <si>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</si>
  <si>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</si>
  <si>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</si>
  <si>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</si>
  <si>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</si>
  <si>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</si>
  <si>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</si>
  <si>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</si>
  <si>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</si>
  <si>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</si>
  <si>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</si>
  <si>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</si>
  <si>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</si>
  <si>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</si>
  <si>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</si>
  <si>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</si>
  <si>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</si>
  <si>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</si>
  <si>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</si>
  <si>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</si>
  <si>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</si>
  <si>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</si>
  <si>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</si>
  <si>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</si>
  <si>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</si>
  <si>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</si>
  <si>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</si>
  <si>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</si>
  <si>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</si>
  <si>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</si>
  <si>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</si>
  <si>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</si>
  <si>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</si>
  <si>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</si>
  <si>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</si>
  <si>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</si>
  <si>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</si>
  <si>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</si>
  <si>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</si>
  <si>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</si>
  <si>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</si>
  <si>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</si>
  <si>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</si>
  <si>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</si>
  <si>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</si>
  <si>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</si>
  <si>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</si>
  <si>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</si>
  <si>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</si>
  <si>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</si>
  <si>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</si>
  <si>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</si>
  <si>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</si>
  <si>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</si>
  <si>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</si>
  <si>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</si>
  <si>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</si>
  <si>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</si>
  <si>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</si>
  <si>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</si>
  <si>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</si>
  <si>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</si>
  <si>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</si>
  <si>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</si>
  <si>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</si>
  <si>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</si>
  <si>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</si>
  <si>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</si>
  <si>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</si>
  <si>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</si>
  <si>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</si>
  <si>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</si>
  <si>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</si>
  <si>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</si>
  <si>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</si>
  <si>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</si>
  <si>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</si>
  <si>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</si>
  <si>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</si>
  <si>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</si>
  <si>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</si>
  <si>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</si>
  <si>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</si>
  <si>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</si>
  <si>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</si>
  <si>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</si>
  <si>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</si>
  <si>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</si>
  <si>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</si>
  <si>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</si>
  <si>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</si>
  <si>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</si>
  <si>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</si>
  <si>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</si>
  <si>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</si>
  <si>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</si>
  <si>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</si>
  <si>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</si>
  <si>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</si>
  <si>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</si>
  <si>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</si>
  <si>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</si>
  <si>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</si>
  <si>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</si>
  <si>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</si>
  <si>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</si>
  <si>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</si>
  <si>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</si>
  <si>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</si>
  <si>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</si>
  <si>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</si>
  <si>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</si>
  <si>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</si>
  <si>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</si>
  <si>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</si>
  <si>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</si>
  <si>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</si>
  <si>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</si>
  <si>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</si>
  <si>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</si>
  <si>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</si>
  <si>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</si>
  <si>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</si>
  <si>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</si>
  <si>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</si>
  <si>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</si>
  <si>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</si>
  <si>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</si>
  <si>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</si>
  <si>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</si>
  <si>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</si>
  <si>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</si>
  <si>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</si>
  <si>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</si>
  <si>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</si>
  <si>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</si>
  <si>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</si>
  <si>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</si>
  <si>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</si>
  <si>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</si>
  <si>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</si>
  <si>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</si>
  <si>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</si>
  <si>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</si>
  <si>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</si>
  <si>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</si>
  <si>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</si>
  <si>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</si>
  <si>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</si>
  <si>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</si>
  <si>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</si>
  <si>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</si>
  <si>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</si>
  <si>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</si>
  <si>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</si>
  <si>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</si>
  <si>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</si>
  <si>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</si>
  <si>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</si>
  <si>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</si>
  <si>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</si>
  <si>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</si>
  <si>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</si>
  <si>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</si>
  <si>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</si>
  <si>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</si>
  <si>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</si>
  <si>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</si>
  <si>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</si>
  <si>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</si>
  <si>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</si>
  <si>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</si>
  <si>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</si>
  <si>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</si>
  <si>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</si>
  <si>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</si>
  <si>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</si>
  <si>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</si>
  <si>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</si>
  <si>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</si>
  <si>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</si>
  <si>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</si>
  <si>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</si>
  <si>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</si>
  <si>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</si>
  <si>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</si>
  <si>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</si>
  <si>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</si>
  <si>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</si>
  <si>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</si>
  <si>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</si>
  <si>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</si>
  <si>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</si>
  <si>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</si>
  <si>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</si>
  <si>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</si>
  <si>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</si>
  <si>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</si>
  <si>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</si>
  <si>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</si>
  <si>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</si>
  <si>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</si>
  <si>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</si>
  <si>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</si>
  <si>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</si>
  <si>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</si>
  <si>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</si>
  <si>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</si>
  <si>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</si>
  <si>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</si>
  <si>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</si>
  <si>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</si>
  <si>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</si>
  <si>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</si>
  <si>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</si>
  <si>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</si>
  <si>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</si>
  <si>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</si>
  <si>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</si>
  <si>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</si>
  <si>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</si>
  <si>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</si>
  <si>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</si>
  <si>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</si>
  <si>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</si>
  <si>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</si>
  <si>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</si>
  <si>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</si>
  <si>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</si>
  <si>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</si>
  <si>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</si>
  <si>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</si>
  <si>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</si>
  <si>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</si>
  <si>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</si>
  <si>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</si>
  <si>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</si>
  <si>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</si>
  <si>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</si>
  <si>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</si>
  <si>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</si>
  <si>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</si>
  <si>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</si>
  <si>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</si>
  <si>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</si>
  <si>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</si>
  <si>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</si>
  <si>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</si>
  <si>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</si>
  <si>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</si>
  <si>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</si>
  <si>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</si>
  <si>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</si>
  <si>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</si>
  <si>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</si>
  <si>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</si>
  <si>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</si>
  <si>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</si>
  <si>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</si>
  <si>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</si>
  <si>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</si>
  <si>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</si>
  <si>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</si>
  <si>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</si>
  <si>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</si>
  <si>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</si>
  <si>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</si>
  <si>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</si>
  <si>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</si>
  <si>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</si>
  <si>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</si>
  <si>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</si>
  <si>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</si>
  <si>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</si>
  <si>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</si>
  <si>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</si>
  <si>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</si>
  <si>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</si>
  <si>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</si>
  <si>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</si>
  <si>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</si>
  <si>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</si>
  <si>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</si>
  <si>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</si>
  <si>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</si>
  <si>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</si>
  <si>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</si>
  <si>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</si>
  <si>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</si>
  <si>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</si>
  <si>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</si>
  <si>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</si>
  <si>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</si>
  <si>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</si>
  <si>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</si>
  <si>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</si>
  <si>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</si>
  <si>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</si>
  <si>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</si>
  <si>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</si>
  <si>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</si>
  <si>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</si>
  <si>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</si>
  <si>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</si>
  <si>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</si>
  <si>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</si>
  <si>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</si>
  <si>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</si>
  <si>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</si>
  <si>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</si>
  <si>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</si>
  <si>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</si>
  <si>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</si>
  <si>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</si>
  <si>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</si>
  <si>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</si>
  <si>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</si>
  <si>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</si>
  <si>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</si>
  <si>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</si>
  <si>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</si>
  <si>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</si>
  <si>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</si>
  <si>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</si>
  <si>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</si>
  <si>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</si>
  <si>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</si>
  <si>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</si>
  <si>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</si>
  <si>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</si>
  <si>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</si>
  <si>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</si>
  <si>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</si>
  <si>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</si>
  <si>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</si>
  <si>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</si>
  <si>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</si>
  <si>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</si>
  <si>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</si>
  <si>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</si>
  <si>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</si>
  <si>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</si>
  <si>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</si>
  <si>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</si>
  <si>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</si>
  <si>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</si>
  <si>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</si>
  <si>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</si>
  <si>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</si>
  <si>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</si>
  <si>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</si>
  <si>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</si>
  <si>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</si>
  <si>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</si>
  <si>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</si>
  <si>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</si>
  <si>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</si>
  <si>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</si>
  <si>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</si>
  <si>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</si>
  <si>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</si>
  <si>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</si>
  <si>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</si>
  <si>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</si>
  <si>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</si>
  <si>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</si>
  <si>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</si>
  <si>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</si>
  <si>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</si>
  <si>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</si>
  <si>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</si>
  <si>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</si>
  <si>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</si>
  <si>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</si>
  <si>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</si>
  <si>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</si>
  <si>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</si>
  <si>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</si>
  <si>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</si>
  <si>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</si>
  <si>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</si>
  <si>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</si>
  <si>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</si>
  <si>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</si>
  <si>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</si>
  <si>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</si>
  <si>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</si>
  <si>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</si>
  <si>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</si>
  <si>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</si>
  <si>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</si>
  <si>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</si>
  <si>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</si>
  <si>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</si>
  <si>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</si>
  <si>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</si>
  <si>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</si>
  <si>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</si>
  <si>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</si>
  <si>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</si>
  <si>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</si>
  <si>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</si>
  <si>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</si>
  <si>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</si>
  <si>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</si>
  <si>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</si>
  <si>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</si>
  <si>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</si>
  <si>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</si>
  <si>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</si>
  <si>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</si>
  <si>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</si>
  <si>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</si>
  <si>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</si>
  <si>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</si>
  <si>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</si>
  <si>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</si>
  <si>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</si>
  <si>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</si>
  <si>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</si>
  <si>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</si>
  <si>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</si>
  <si>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</si>
  <si>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</si>
  <si>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</si>
  <si>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</si>
  <si>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</si>
  <si>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</si>
  <si>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</si>
  <si>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</si>
  <si>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</si>
  <si>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</si>
  <si>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</si>
  <si>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</si>
  <si>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</si>
  <si>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</si>
  <si>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</si>
  <si>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</si>
  <si>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</si>
  <si>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</si>
  <si>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</si>
  <si>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</si>
  <si>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</si>
  <si>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</si>
  <si>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</si>
  <si>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</si>
  <si>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</si>
  <si>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</si>
  <si>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</si>
  <si>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</si>
  <si>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</si>
  <si>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</si>
  <si>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</si>
  <si>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</si>
  <si>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</si>
  <si>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</si>
  <si>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</si>
  <si>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</si>
  <si>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</si>
  <si>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</si>
  <si>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</si>
  <si>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</si>
  <si>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</si>
  <si>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</si>
  <si>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</si>
  <si>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</si>
  <si>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</si>
  <si>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</si>
  <si>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</si>
  <si>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</si>
  <si>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</si>
  <si>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</si>
  <si>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</si>
  <si>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</si>
  <si>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</si>
  <si>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</si>
  <si>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</si>
  <si>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</si>
  <si>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</si>
  <si>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</si>
  <si>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</si>
  <si>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</si>
  <si>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</si>
  <si>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</si>
  <si>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</si>
  <si>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</si>
  <si>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</si>
  <si>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</si>
  <si>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</si>
  <si>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</si>
  <si>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</si>
  <si>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</si>
  <si>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</si>
  <si>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</si>
  <si>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</si>
  <si>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</si>
  <si>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</si>
  <si>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</si>
  <si>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</si>
  <si>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</si>
  <si>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</si>
  <si>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</si>
  <si>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</si>
  <si>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</si>
  <si>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</si>
  <si>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</si>
  <si>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</si>
  <si>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</si>
  <si>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</si>
  <si>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</si>
  <si>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</si>
  <si>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</si>
  <si>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</si>
  <si>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</si>
  <si>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</si>
  <si>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</si>
  <si>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</si>
  <si>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</si>
  <si>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</si>
  <si>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</si>
  <si>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</si>
  <si>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</si>
  <si>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</si>
  <si>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</si>
  <si>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</si>
  <si>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</si>
  <si>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</si>
  <si>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</si>
  <si>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</si>
  <si>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</si>
  <si>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</si>
  <si>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</si>
  <si>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</si>
  <si>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</si>
  <si>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</si>
  <si>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</si>
  <si>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</si>
  <si>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</si>
  <si>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</si>
  <si>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</si>
  <si>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</si>
  <si>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</si>
  <si>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</si>
  <si>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</si>
  <si>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</si>
  <si>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</si>
  <si>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</si>
  <si>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</si>
  <si>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</si>
  <si>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</si>
  <si>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</si>
  <si>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</si>
  <si>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</si>
  <si>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</si>
  <si>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</si>
  <si>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</si>
  <si>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</si>
  <si>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</si>
  <si>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</si>
  <si>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</si>
  <si>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</si>
  <si>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</si>
  <si>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</si>
  <si>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</si>
  <si>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</si>
  <si>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</si>
  <si>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</si>
  <si>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</si>
  <si>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</si>
  <si>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</si>
  <si>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</si>
  <si>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</si>
  <si>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</si>
  <si>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</si>
  <si>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</si>
  <si>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</si>
  <si>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</si>
  <si>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</si>
  <si>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</si>
  <si>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</si>
  <si>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</si>
  <si>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</si>
  <si>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</si>
  <si>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</si>
  <si>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</si>
  <si>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</si>
  <si>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</si>
  <si>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</si>
  <si>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</si>
  <si>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</si>
  <si>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</si>
  <si>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</si>
  <si>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</si>
  <si>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</si>
  <si>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</si>
  <si>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</si>
  <si>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</si>
  <si>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</si>
  <si>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</si>
  <si>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</si>
  <si>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</si>
  <si>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</si>
  <si>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</si>
  <si>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</si>
  <si>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</si>
  <si>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</si>
  <si>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</si>
  <si>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</si>
  <si>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</si>
  <si>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</si>
  <si>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</si>
  <si>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</si>
  <si>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</si>
  <si>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</si>
  <si>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</si>
  <si>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</si>
  <si>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</si>
  <si>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</si>
  <si>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</si>
  <si>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</si>
  <si>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</si>
  <si>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</si>
  <si>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</si>
  <si>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</si>
  <si>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</si>
  <si>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</si>
  <si>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</si>
  <si>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</si>
  <si>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</si>
  <si>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</si>
  <si>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</si>
  <si>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</si>
  <si>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</si>
  <si>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</si>
  <si>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</si>
  <si>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</si>
  <si>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</si>
  <si>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</si>
  <si>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</si>
  <si>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</si>
  <si>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</si>
  <si>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</si>
  <si>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</si>
  <si>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</si>
  <si>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</si>
  <si>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</si>
  <si>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</si>
  <si>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</si>
  <si>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</si>
  <si>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</si>
  <si>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</si>
  <si>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</si>
  <si>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</si>
  <si>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</si>
  <si>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</si>
  <si>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</si>
  <si>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</si>
  <si>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</si>
  <si>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</si>
  <si>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</si>
  <si>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</si>
  <si>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</si>
  <si>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</si>
  <si>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</si>
  <si>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</si>
  <si>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</si>
  <si>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</si>
  <si>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</si>
  <si>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</si>
  <si>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</si>
  <si>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</si>
  <si>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</si>
  <si>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</si>
  <si>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</si>
  <si>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</si>
  <si>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</si>
  <si>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</si>
  <si>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</si>
  <si>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</si>
  <si>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</si>
  <si>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</si>
  <si>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</si>
  <si>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</si>
  <si>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</si>
  <si>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</si>
  <si>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</si>
  <si>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</si>
  <si>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</si>
  <si>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</si>
  <si>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</si>
  <si>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</si>
  <si>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</si>
  <si>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</si>
  <si>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</si>
  <si>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</si>
  <si>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</si>
  <si>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</si>
  <si>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</si>
  <si>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</si>
  <si>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</si>
  <si>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</si>
  <si>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</si>
  <si>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</si>
  <si>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</si>
  <si>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</si>
  <si>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</si>
  <si>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</si>
  <si>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</si>
  <si>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</si>
  <si>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</si>
  <si>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</si>
  <si>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</si>
  <si>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</si>
  <si>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</si>
  <si>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</si>
  <si>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</si>
  <si>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</si>
  <si>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</si>
  <si>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</si>
  <si>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</si>
  <si>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</si>
  <si>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</si>
  <si>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</si>
  <si>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</si>
  <si>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</si>
  <si>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</si>
  <si>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</si>
  <si>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</si>
  <si>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</si>
  <si>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</si>
  <si>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</si>
  <si>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</si>
  <si>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</si>
  <si>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</si>
  <si>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</si>
  <si>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</si>
  <si>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</si>
  <si>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</si>
  <si>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</si>
  <si>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</si>
  <si>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</si>
  <si>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</si>
  <si>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</si>
  <si>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</si>
  <si>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</si>
  <si>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</si>
  <si>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</si>
  <si>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</si>
  <si>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</si>
  <si>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</si>
  <si>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</si>
  <si>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</si>
  <si>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</si>
  <si>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</si>
  <si>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</si>
  <si>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</si>
  <si>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</si>
  <si>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</si>
  <si>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</si>
  <si>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</si>
  <si>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</si>
  <si>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</si>
  <si>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</si>
  <si>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</si>
  <si>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</si>
  <si>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</si>
  <si>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</si>
  <si>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</si>
  <si>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</si>
  <si>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</si>
  <si>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</si>
  <si>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</si>
  <si>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</si>
  <si>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</si>
  <si>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</si>
  <si>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</si>
  <si>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</si>
  <si>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</si>
  <si>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</si>
  <si>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</si>
  <si>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</si>
  <si>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</si>
  <si>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</si>
  <si>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</si>
  <si>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</si>
  <si>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</si>
  <si>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</si>
  <si>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</si>
  <si>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</si>
  <si>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</si>
  <si>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</si>
  <si>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</si>
  <si>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</si>
  <si>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</si>
  <si>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</si>
  <si>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</si>
  <si>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</si>
  <si>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</si>
  <si>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</si>
  <si>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</si>
  <si>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</si>
  <si>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</si>
  <si>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</si>
  <si>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</si>
  <si>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</si>
  <si>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</si>
  <si>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</si>
  <si>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</si>
  <si>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</si>
  <si>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</si>
  <si>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</si>
  <si>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</si>
  <si>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</si>
  <si>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</si>
  <si>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</si>
  <si>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</si>
  <si>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</si>
  <si>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</si>
  <si>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</si>
  <si>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</si>
  <si>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</si>
  <si>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</si>
  <si>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</si>
  <si>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</si>
  <si>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</si>
  <si>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</si>
  <si>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</si>
  <si>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</si>
  <si>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</si>
  <si>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</si>
  <si>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</si>
  <si>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</si>
  <si>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</si>
  <si>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</si>
  <si>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</si>
  <si>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</si>
  <si>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</si>
  <si>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</si>
  <si>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</si>
  <si>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</si>
  <si>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</si>
  <si>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</si>
  <si>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</si>
  <si>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</si>
  <si>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</si>
  <si>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</si>
  <si>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</si>
  <si>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</si>
  <si>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</si>
  <si>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</si>
  <si>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</si>
  <si>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</si>
  <si>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</si>
  <si>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</si>
  <si>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</si>
  <si>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</si>
  <si>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</si>
  <si>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</si>
  <si>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</si>
  <si>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</si>
  <si>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</si>
  <si>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</si>
  <si>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</si>
  <si>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</si>
  <si>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</si>
  <si>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</si>
  <si>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</si>
  <si>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</si>
  <si>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</si>
  <si>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</si>
  <si>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</si>
  <si>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</si>
  <si>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</si>
  <si>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</si>
  <si>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</si>
  <si>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</si>
  <si>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</si>
  <si>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</si>
  <si>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</si>
  <si>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</si>
  <si>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</si>
  <si>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</si>
  <si>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</si>
  <si>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</si>
  <si>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</si>
  <si>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</si>
  <si>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</si>
  <si>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</si>
  <si>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</si>
  <si>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</si>
  <si>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</si>
  <si>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</si>
  <si>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</si>
  <si>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</si>
  <si>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</si>
  <si>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</si>
  <si>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</si>
  <si>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</si>
  <si>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</si>
  <si>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</si>
  <si>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</si>
  <si>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</si>
  <si>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</si>
  <si>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</si>
  <si>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</si>
  <si>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</si>
  <si>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</si>
  <si>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</si>
  <si>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</si>
  <si>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</si>
  <si>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</si>
  <si>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</si>
  <si>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</si>
  <si>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</si>
  <si>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</si>
  <si>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</si>
  <si>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</si>
  <si>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</si>
  <si>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</si>
  <si>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</si>
  <si>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</si>
  <si>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</si>
  <si>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</si>
  <si>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</si>
  <si>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</si>
  <si>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</si>
  <si>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</si>
  <si>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</si>
  <si>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</si>
  <si>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</si>
  <si>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</si>
  <si>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</si>
  <si>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</si>
  <si>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</si>
  <si>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</si>
  <si>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</si>
  <si>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</si>
  <si>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</si>
  <si>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</si>
  <si>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</si>
  <si>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</si>
  <si>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</si>
  <si>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</si>
  <si>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</si>
  <si>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</si>
  <si>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</si>
  <si>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</si>
  <si>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</si>
  <si>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</si>
  <si>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</si>
  <si>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</si>
  <si>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</si>
  <si>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</si>
  <si>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</si>
  <si>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</si>
  <si>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</si>
  <si>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</si>
  <si>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</si>
  <si>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</si>
  <si>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</si>
  <si>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</si>
  <si>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</si>
  <si>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</si>
  <si>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</si>
  <si>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</si>
  <si>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</si>
  <si>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</si>
  <si>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</si>
  <si>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</si>
  <si>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</si>
  <si>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</si>
  <si>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</si>
  <si>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</si>
  <si>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</si>
  <si>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</si>
  <si>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</si>
  <si>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</si>
  <si>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</si>
  <si>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</si>
  <si>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</si>
  <si>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</si>
  <si>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</si>
  <si>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</si>
  <si>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</si>
  <si>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</si>
  <si>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</si>
  <si>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</si>
  <si>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</si>
  <si>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</si>
  <si>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</si>
  <si>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</si>
  <si>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</si>
  <si>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</si>
  <si>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</si>
  <si>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</si>
  <si>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</si>
  <si>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</si>
  <si>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</si>
  <si>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</si>
  <si>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</si>
  <si>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</si>
  <si>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</si>
  <si>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</si>
  <si>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</si>
  <si>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</si>
  <si>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</si>
  <si>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</si>
  <si>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</si>
  <si>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</si>
  <si>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</si>
  <si>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</si>
  <si>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</si>
  <si>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</si>
  <si>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</si>
  <si>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</si>
  <si>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</si>
  <si>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</si>
  <si>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</si>
  <si>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</si>
  <si>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</si>
  <si>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</si>
  <si>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</si>
  <si>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</si>
  <si>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</si>
  <si>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</si>
  <si>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</si>
  <si>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</si>
  <si>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</si>
  <si>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</si>
  <si>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</si>
  <si>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</si>
  <si>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</si>
  <si>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</si>
  <si>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</si>
  <si>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</si>
  <si>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</si>
  <si>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</si>
  <si>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</si>
  <si>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</si>
  <si>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</si>
  <si>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</si>
  <si>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</si>
  <si>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</si>
  <si>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</si>
  <si>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</si>
  <si>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</si>
  <si>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</si>
  <si>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</si>
  <si>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</si>
  <si>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</si>
  <si>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</si>
  <si>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</si>
  <si>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</si>
  <si>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</si>
  <si>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</si>
  <si>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</si>
  <si>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</si>
  <si>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</si>
  <si>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</si>
  <si>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</si>
  <si>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</si>
  <si>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</si>
  <si>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</si>
  <si>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</si>
  <si>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</si>
  <si>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</si>
  <si>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</si>
  <si>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</si>
  <si>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</si>
  <si>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</si>
  <si>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</si>
  <si>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</si>
  <si>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</si>
  <si>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</si>
  <si>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</si>
  <si>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</si>
  <si>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</si>
  <si>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</si>
  <si>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</si>
  <si>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</si>
  <si>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</si>
  <si>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</si>
  <si>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</si>
  <si>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</si>
  <si>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</si>
  <si>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</si>
  <si>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</si>
  <si>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</si>
  <si>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</si>
  <si>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</si>
  <si>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</si>
  <si>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</si>
  <si>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</si>
  <si>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</si>
  <si>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</si>
  <si>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</si>
  <si>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</si>
  <si>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</si>
  <si>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</si>
  <si>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</si>
  <si>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</si>
  <si>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</si>
  <si>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</si>
  <si>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</si>
  <si>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</si>
  <si>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</si>
  <si>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</si>
  <si>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</si>
  <si>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</si>
  <si>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</si>
  <si>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</si>
  <si>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</si>
  <si>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</si>
  <si>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</si>
  <si>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</si>
  <si>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</si>
  <si>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</si>
  <si>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</si>
  <si>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</si>
  <si>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</si>
  <si>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</si>
  <si>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</si>
  <si>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</si>
  <si>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</si>
  <si>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</si>
  <si>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</si>
  <si>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</si>
  <si>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</si>
  <si>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</si>
  <si>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</si>
  <si>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</si>
  <si>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</si>
  <si>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</si>
  <si>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</si>
  <si>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</si>
  <si>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</si>
  <si>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</si>
  <si>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</si>
  <si>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</si>
  <si>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</si>
  <si>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</si>
  <si>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</si>
  <si>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</si>
  <si>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</si>
  <si>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</si>
  <si>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</si>
  <si>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</si>
  <si>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</si>
  <si>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</si>
  <si>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</si>
  <si>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</si>
  <si>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</si>
  <si>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</si>
  <si>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</si>
  <si>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</si>
  <si>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</si>
  <si>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</si>
  <si>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</si>
  <si>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</si>
  <si>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</si>
  <si>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</si>
  <si>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</si>
  <si>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</si>
  <si>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</si>
  <si>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</si>
  <si>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</si>
  <si>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</si>
  <si>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</si>
  <si>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</si>
  <si>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</si>
  <si>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</si>
  <si>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</si>
  <si>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</si>
  <si>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</si>
  <si>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</si>
  <si>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</si>
  <si>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</si>
  <si>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</si>
  <si>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</si>
  <si>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</si>
  <si>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</si>
  <si>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</si>
  <si>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</si>
  <si>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</si>
  <si>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</si>
  <si>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</si>
  <si>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</si>
  <si>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</si>
  <si>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</si>
  <si>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</si>
  <si>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</si>
  <si>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</si>
  <si>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</si>
  <si>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</si>
  <si>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</si>
  <si>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</si>
  <si>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</si>
  <si>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</si>
  <si>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</si>
  <si>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</si>
  <si>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</si>
  <si>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</si>
  <si>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</si>
  <si>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</si>
  <si>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</si>
  <si>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</si>
  <si>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</si>
  <si>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</si>
  <si>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</si>
  <si>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</si>
  <si>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</si>
  <si>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</si>
  <si>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</si>
  <si>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</si>
  <si>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</si>
  <si>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</si>
  <si>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</si>
  <si>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</si>
  <si>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</si>
  <si>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</si>
  <si>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</si>
  <si>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</si>
  <si>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</si>
  <si>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</si>
  <si>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</si>
  <si>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</si>
  <si>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</si>
  <si>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</si>
  <si>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</si>
  <si>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</si>
  <si>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</si>
  <si>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</si>
  <si>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</si>
  <si>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</si>
  <si>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</si>
  <si>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</si>
  <si>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</si>
  <si>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</si>
  <si>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</si>
  <si>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</si>
  <si>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</si>
  <si>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</si>
  <si>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</si>
  <si>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</si>
  <si>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</si>
  <si>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</si>
  <si>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</si>
  <si>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</si>
  <si>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</si>
  <si>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</si>
  <si>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</si>
  <si>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</si>
  <si>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</si>
  <si>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</si>
  <si>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</si>
  <si>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</si>
  <si>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</si>
  <si>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</si>
  <si>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</si>
  <si>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</si>
  <si>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</si>
  <si>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</si>
  <si>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</si>
  <si>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</si>
  <si>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</si>
  <si>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</si>
  <si>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</si>
  <si>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</si>
  <si>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</si>
  <si>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</si>
  <si>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</si>
  <si>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</si>
  <si>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</si>
  <si>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</si>
  <si>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</si>
  <si>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</si>
  <si>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</si>
  <si>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</si>
  <si>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</si>
  <si>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</si>
  <si>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</si>
  <si>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</si>
  <si>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</si>
  <si>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</si>
  <si>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</si>
  <si>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</si>
  <si>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</si>
  <si>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</si>
  <si>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</si>
  <si>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</si>
  <si>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</si>
  <si>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</si>
  <si>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</si>
  <si>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</si>
  <si>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</si>
  <si>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</si>
  <si>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</si>
  <si>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</si>
  <si>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</si>
  <si>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</si>
  <si>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</si>
  <si>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</si>
  <si>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</si>
  <si>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</si>
  <si>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</si>
  <si>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</si>
  <si>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</si>
  <si>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</si>
  <si>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</si>
  <si>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</si>
  <si>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</si>
  <si>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</si>
  <si>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</si>
  <si>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</si>
  <si>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</si>
  <si>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</si>
  <si>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</si>
  <si>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</si>
  <si>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</si>
  <si>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</si>
  <si>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</si>
  <si>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</si>
  <si>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</si>
  <si>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</si>
  <si>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</si>
  <si>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</si>
  <si>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</si>
  <si>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</si>
  <si>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</si>
  <si>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</si>
  <si>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</si>
  <si>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</si>
  <si>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</si>
  <si>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</si>
  <si>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</si>
  <si>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</si>
  <si>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</si>
  <si>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</si>
  <si>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</si>
  <si>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</si>
  <si>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</si>
  <si>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</si>
  <si>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</si>
  <si>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</si>
  <si>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</si>
  <si>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</si>
  <si>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</si>
  <si>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</si>
  <si>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</si>
  <si>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</si>
  <si>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</si>
  <si>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</si>
  <si>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</si>
  <si>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</si>
  <si>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</si>
  <si>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</si>
  <si>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</si>
  <si>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</si>
  <si>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</si>
  <si>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</si>
  <si>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</si>
  <si>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</si>
  <si>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</si>
  <si>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</si>
  <si>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</si>
  <si>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</si>
  <si>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</si>
  <si>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</si>
  <si>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</si>
  <si>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</si>
  <si>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</si>
  <si>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</si>
  <si>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</si>
  <si>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</si>
  <si>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</si>
  <si>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</si>
  <si>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</si>
  <si>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</si>
  <si>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</si>
  <si>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</si>
  <si>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</si>
  <si>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</si>
  <si>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</si>
  <si>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</si>
  <si>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</si>
  <si>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</si>
  <si>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</si>
  <si>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</si>
  <si>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</si>
  <si>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</si>
  <si>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</si>
  <si>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</si>
  <si>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</si>
  <si>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</si>
  <si>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</si>
  <si>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</si>
  <si>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</si>
  <si>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</si>
  <si>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</si>
  <si>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</si>
  <si>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</si>
  <si>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</si>
  <si>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</si>
  <si>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</si>
  <si>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</si>
  <si>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</si>
  <si>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</si>
  <si>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</si>
  <si>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</si>
  <si>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</si>
  <si>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</si>
  <si>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</si>
  <si>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</si>
  <si>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</si>
  <si>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</si>
  <si>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</si>
  <si>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</si>
  <si>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</si>
  <si>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</si>
  <si>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</si>
  <si>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</si>
  <si>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</si>
  <si>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</si>
  <si>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</si>
  <si>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</si>
  <si>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</si>
  <si>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</si>
  <si>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</si>
  <si>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</si>
  <si>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</si>
  <si>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</si>
  <si>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</si>
  <si>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</si>
  <si>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</si>
  <si>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</si>
  <si>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</si>
  <si>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</si>
  <si>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</si>
  <si>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</si>
  <si>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</si>
  <si>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</si>
  <si>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</si>
  <si>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</si>
  <si>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</si>
  <si>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</si>
  <si>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</si>
  <si>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</si>
  <si>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</si>
  <si>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</si>
  <si>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</si>
  <si>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</si>
  <si>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</si>
  <si>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</si>
  <si>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</si>
  <si>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</si>
  <si>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</si>
  <si>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</si>
  <si>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</si>
  <si>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</si>
  <si>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</si>
  <si>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</si>
  <si>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</si>
  <si>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</si>
  <si>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</si>
  <si>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</si>
  <si>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</si>
  <si>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</si>
  <si>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</si>
  <si>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</si>
  <si>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</si>
  <si>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</si>
  <si>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</si>
  <si>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</si>
  <si>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</si>
  <si>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</si>
  <si>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</si>
  <si>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</si>
  <si>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</si>
  <si>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</si>
  <si>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</si>
  <si>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</si>
  <si>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</si>
  <si>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</si>
  <si>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</si>
  <si>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</si>
  <si>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</si>
  <si>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</si>
  <si>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</si>
  <si>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</si>
  <si>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</si>
  <si>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</si>
  <si>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</si>
  <si>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</si>
  <si>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</si>
  <si>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</si>
  <si>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</si>
  <si>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</si>
  <si>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</si>
  <si>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</si>
  <si>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</si>
  <si>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</si>
  <si>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</si>
  <si>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</si>
  <si>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</si>
  <si>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</si>
  <si>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</si>
  <si>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</si>
  <si>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</si>
  <si>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</si>
  <si>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</si>
  <si>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</si>
  <si>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</si>
  <si>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</si>
  <si>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</si>
  <si>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</si>
  <si>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</si>
  <si>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</si>
  <si>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</si>
  <si>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</si>
  <si>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</si>
  <si>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</si>
  <si>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</si>
  <si>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</si>
  <si>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</si>
  <si>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</si>
  <si>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</si>
  <si>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</si>
  <si>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</si>
  <si>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</si>
  <si>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</si>
  <si>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</si>
  <si>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</si>
  <si>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</si>
  <si>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</si>
  <si>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</si>
  <si>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</si>
  <si>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</si>
  <si>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</si>
  <si>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</si>
  <si>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</si>
  <si>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</si>
  <si>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</si>
  <si>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</si>
  <si>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</si>
  <si>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</si>
  <si>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</si>
  <si>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</si>
  <si>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</si>
  <si>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</si>
  <si>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</si>
  <si>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</si>
  <si>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</si>
  <si>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</si>
  <si>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</si>
  <si>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</si>
  <si>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</si>
  <si>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</si>
  <si>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</si>
  <si>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</si>
  <si>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</si>
  <si>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</si>
  <si>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</si>
  <si>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</si>
  <si>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</si>
  <si>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</si>
  <si>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</si>
  <si>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</si>
  <si>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</si>
  <si>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</si>
  <si>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</si>
  <si>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</si>
  <si>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</si>
  <si>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</si>
  <si>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</si>
  <si>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</si>
  <si>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</si>
  <si>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</si>
  <si>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</si>
  <si>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</si>
  <si>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</si>
  <si>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</si>
  <si>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</si>
  <si>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</si>
  <si>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</si>
  <si>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</si>
  <si>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</si>
  <si>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</si>
  <si>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</si>
  <si>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</si>
  <si>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</si>
  <si>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</si>
  <si>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</si>
  <si>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</si>
  <si>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</si>
  <si>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</si>
  <si>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</si>
  <si>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</si>
  <si>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</si>
  <si>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</si>
  <si>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</si>
  <si>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</si>
  <si>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</si>
  <si>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</si>
  <si>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</si>
  <si>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</si>
  <si>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</si>
  <si>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</si>
  <si>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</si>
  <si>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</si>
  <si>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</si>
  <si>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</si>
  <si>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</si>
  <si>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</si>
  <si>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</si>
  <si>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</si>
  <si>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</si>
  <si>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</si>
  <si>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</si>
  <si>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</si>
  <si>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</si>
  <si>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</si>
  <si>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</si>
  <si>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</si>
  <si>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</si>
  <si>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</si>
  <si>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</si>
  <si>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</si>
  <si>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</si>
  <si>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</si>
  <si>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</si>
  <si>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</si>
  <si>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</si>
  <si>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</si>
  <si>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</si>
  <si>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</si>
  <si>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</si>
  <si>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</si>
  <si>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</si>
  <si>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</si>
  <si>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</si>
  <si>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</si>
  <si>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</si>
  <si>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</si>
  <si>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</si>
  <si>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</si>
  <si>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</si>
  <si>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</si>
  <si>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</si>
  <si>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</si>
  <si>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</si>
  <si>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</si>
  <si>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</si>
  <si>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</si>
  <si>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</si>
  <si>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</si>
  <si>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</si>
  <si>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</si>
  <si>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</si>
  <si>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</si>
  <si>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</si>
  <si>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</si>
  <si>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</si>
  <si>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</si>
  <si>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</si>
  <si>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</si>
  <si>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</si>
  <si>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</si>
  <si>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</si>
  <si>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</si>
  <si>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</si>
  <si>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</si>
  <si>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</si>
  <si>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</si>
  <si>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</si>
  <si>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</si>
  <si>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</si>
  <si>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</si>
  <si>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</si>
  <si>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</si>
  <si>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</si>
  <si>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</si>
  <si>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</si>
  <si>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</si>
  <si>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</si>
  <si>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</si>
  <si>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</si>
  <si>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</si>
  <si>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</si>
  <si>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</si>
  <si>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</si>
  <si>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</si>
  <si>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</si>
  <si>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</si>
  <si>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</si>
  <si>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</si>
  <si>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</si>
  <si>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</si>
  <si>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</si>
  <si>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</si>
  <si>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</si>
  <si>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</si>
  <si>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</si>
  <si>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</si>
  <si>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</si>
  <si>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</si>
  <si>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</si>
  <si>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</si>
  <si>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</si>
  <si>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</si>
  <si>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</si>
  <si>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</si>
  <si>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</si>
  <si>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</si>
  <si>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</si>
  <si>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</si>
  <si>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</si>
  <si>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</si>
  <si>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</si>
  <si>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</si>
  <si>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</si>
  <si>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</si>
  <si>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</si>
  <si>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</si>
  <si>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</si>
  <si>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</si>
  <si>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</si>
  <si>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</si>
  <si>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</si>
  <si>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</si>
  <si>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</si>
  <si>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</si>
  <si>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</si>
  <si>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</si>
  <si>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</si>
  <si>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</si>
  <si>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</si>
  <si>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</si>
  <si>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</si>
  <si>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</si>
  <si>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</si>
  <si>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</si>
  <si>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</si>
  <si>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</si>
  <si>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</si>
  <si>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</si>
  <si>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</si>
  <si>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</si>
  <si>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</si>
  <si>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</si>
  <si>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</si>
  <si>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</si>
  <si>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</si>
  <si>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</si>
  <si>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</si>
  <si>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</si>
  <si>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</si>
  <si>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</si>
  <si>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</si>
  <si>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</si>
  <si>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</si>
  <si>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</si>
  <si>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</si>
  <si>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</si>
  <si>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</si>
  <si>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</si>
  <si>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</si>
  <si>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</si>
  <si>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</si>
  <si>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</si>
  <si>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</si>
  <si>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</si>
  <si>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</si>
  <si>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</si>
  <si>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</si>
  <si>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</si>
  <si>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</si>
  <si>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</si>
  <si>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</si>
  <si>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</si>
  <si>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</si>
  <si>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</si>
  <si>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</si>
  <si>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</si>
  <si>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</si>
  <si>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</si>
  <si>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</si>
  <si>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</si>
  <si>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</si>
  <si>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</si>
  <si>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</si>
  <si>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</si>
  <si>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</si>
  <si>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</si>
  <si>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</si>
  <si>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</si>
  <si>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</si>
  <si>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</si>
  <si>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</si>
  <si>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</si>
  <si>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</si>
  <si>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</si>
  <si>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</si>
  <si>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</si>
  <si>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</si>
  <si>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</si>
  <si>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</si>
  <si>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</si>
  <si>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</si>
  <si>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</si>
  <si>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</si>
  <si>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</si>
  <si>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</si>
  <si>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</si>
  <si>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</si>
  <si>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</si>
  <si>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</si>
  <si>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</si>
  <si>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</si>
  <si>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</si>
  <si>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</si>
  <si>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</si>
  <si>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</si>
  <si>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</si>
  <si>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</si>
  <si>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</si>
  <si>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</si>
  <si>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</si>
  <si>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</si>
  <si>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</si>
  <si>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</si>
  <si>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</si>
  <si>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</si>
  <si>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</si>
  <si>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</si>
  <si>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</si>
  <si>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</si>
  <si>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</si>
  <si>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</si>
  <si>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</si>
  <si>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</si>
  <si>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</si>
  <si>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</si>
  <si>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</si>
  <si>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</si>
  <si>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</si>
  <si>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</si>
  <si>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</si>
  <si>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</si>
  <si>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</si>
  <si>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</si>
  <si>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</si>
  <si>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</si>
  <si>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</si>
  <si>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</si>
  <si>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</si>
  <si>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</si>
  <si>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</si>
  <si>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</si>
  <si>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</si>
  <si>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</si>
  <si>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</si>
  <si>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</si>
  <si>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</si>
  <si>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</si>
  <si>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</si>
  <si>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</si>
  <si>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</si>
  <si>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</si>
  <si>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</si>
  <si>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</si>
  <si>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</si>
  <si>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</si>
  <si>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</si>
  <si>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</si>
  <si>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</si>
  <si>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</si>
  <si>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</si>
  <si>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</si>
  <si>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</si>
  <si>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</si>
  <si>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</si>
  <si>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</si>
  <si>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</si>
  <si>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</si>
  <si>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</si>
  <si>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</si>
  <si>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</si>
  <si>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</si>
  <si>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</si>
  <si>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</si>
  <si>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</si>
  <si>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</si>
  <si>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</si>
  <si>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</si>
  <si>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</si>
  <si>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</si>
  <si>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</si>
  <si>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</si>
  <si>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</si>
  <si>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</si>
  <si>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</si>
  <si>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</si>
  <si>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</si>
  <si>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</si>
  <si>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</si>
  <si>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</si>
  <si>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</si>
  <si>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</si>
  <si>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</si>
  <si>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</si>
  <si>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</si>
  <si>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</si>
  <si>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</si>
  <si>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</si>
  <si>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</si>
  <si>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</si>
  <si>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</si>
  <si>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</si>
  <si>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</si>
  <si>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</si>
  <si>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</si>
  <si>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</si>
  <si>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</si>
  <si>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</si>
  <si>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</si>
  <si>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</si>
  <si>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</si>
  <si>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</si>
  <si>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</si>
  <si>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</si>
  <si>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</si>
  <si>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</si>
  <si>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</si>
  <si>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</si>
  <si>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</si>
  <si>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</si>
  <si>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</si>
  <si>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</si>
  <si>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</si>
  <si>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</si>
  <si>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</si>
  <si>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</si>
  <si>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</si>
  <si>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</si>
  <si>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</si>
  <si>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</si>
  <si>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</si>
  <si>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</si>
  <si>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</si>
  <si>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</si>
  <si>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</si>
  <si>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</si>
  <si>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</si>
  <si>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</si>
  <si>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</si>
  <si>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</si>
  <si>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</si>
  <si>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</si>
  <si>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</si>
  <si>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</si>
  <si>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</si>
  <si>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</si>
  <si>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</si>
  <si>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</si>
  <si>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</si>
  <si>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</si>
  <si>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</si>
  <si>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</si>
  <si>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</si>
  <si>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</si>
  <si>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</si>
  <si>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</si>
  <si>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</si>
  <si>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</si>
  <si>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</si>
  <si>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</si>
  <si>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</si>
  <si>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</si>
  <si>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</si>
  <si>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</si>
  <si>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</si>
  <si>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</si>
  <si>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</si>
  <si>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</si>
  <si>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</si>
  <si>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</si>
  <si>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</si>
  <si>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</si>
  <si>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</si>
  <si>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</si>
  <si>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</si>
  <si>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</si>
  <si>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</si>
  <si>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</si>
  <si>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</si>
  <si>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</si>
  <si>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</si>
  <si>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</si>
  <si>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</si>
  <si>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</si>
  <si>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</si>
  <si>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</si>
  <si>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</si>
  <si>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</si>
  <si>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</si>
  <si>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</si>
  <si>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</si>
  <si>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</si>
  <si>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</si>
  <si>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</si>
  <si>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</si>
  <si>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</si>
  <si>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</si>
  <si>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</si>
  <si>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</si>
  <si>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</si>
  <si>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</si>
  <si>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</si>
  <si>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</si>
  <si>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</si>
  <si>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</si>
  <si>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</si>
  <si>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</si>
  <si>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</si>
  <si>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</si>
  <si>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</si>
  <si>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</si>
  <si>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</si>
  <si>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</si>
  <si>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</si>
  <si>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</si>
  <si>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</si>
  <si>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</si>
  <si>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</si>
  <si>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</si>
  <si>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</si>
  <si>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</si>
  <si>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</si>
  <si>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</si>
  <si>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</si>
  <si>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</si>
  <si>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</si>
  <si>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</si>
  <si>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</si>
  <si>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</si>
  <si>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</si>
  <si>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</si>
  <si>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</si>
  <si>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</si>
  <si>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</si>
  <si>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</si>
  <si>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</si>
  <si>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</si>
  <si>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</si>
  <si>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</si>
  <si>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</si>
  <si>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</si>
  <si>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</si>
  <si>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</si>
  <si>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</si>
  <si>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</si>
  <si>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</si>
  <si>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</si>
  <si>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</si>
  <si>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</si>
  <si>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</si>
  <si>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</si>
  <si>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</si>
  <si>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</si>
  <si>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</si>
  <si>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</si>
  <si>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</si>
  <si>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</si>
  <si>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</si>
  <si>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</si>
  <si>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</si>
  <si>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</si>
  <si>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</si>
  <si>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</si>
  <si>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</si>
  <si>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</si>
  <si>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</si>
  <si>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</si>
  <si>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</si>
  <si>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</si>
  <si>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</si>
  <si>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</si>
  <si>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</si>
  <si>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</si>
  <si>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</si>
  <si>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</si>
  <si>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</si>
  <si>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</si>
  <si>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</si>
  <si>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</si>
  <si>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</si>
  <si>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</si>
  <si>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</si>
  <si>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</si>
  <si>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</si>
  <si>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</si>
  <si>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</si>
  <si>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</si>
  <si>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</si>
  <si>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</si>
  <si>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</si>
  <si>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</si>
  <si>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</si>
  <si>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</si>
  <si>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</si>
  <si>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</si>
  <si>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</si>
  <si>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</si>
  <si>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</si>
  <si>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</si>
  <si>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</si>
  <si>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</si>
  <si>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</si>
  <si>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</si>
  <si>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</si>
  <si>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</si>
  <si>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</si>
  <si>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</si>
  <si>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</si>
  <si>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</si>
  <si>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</si>
  <si>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</si>
  <si>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</si>
  <si>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</si>
  <si>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</si>
  <si>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</si>
  <si>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</si>
  <si>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</si>
  <si>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</si>
  <si>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</si>
  <si>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</si>
  <si>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</si>
  <si>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</si>
  <si>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</si>
  <si>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</si>
  <si>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</si>
  <si>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</si>
  <si>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</si>
  <si>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</si>
  <si>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</si>
  <si>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</si>
  <si>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</si>
  <si>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</si>
  <si>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</si>
  <si>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</si>
  <si>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</si>
  <si>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</si>
  <si>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</si>
  <si>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</si>
  <si>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</si>
  <si>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</si>
  <si>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</si>
  <si>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</si>
  <si>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</si>
  <si>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</si>
  <si>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</si>
  <si>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</si>
  <si>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</si>
  <si>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</si>
  <si>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</si>
  <si>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</si>
  <si>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</si>
  <si>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</si>
  <si>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</si>
  <si>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</si>
  <si>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</si>
  <si>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</si>
  <si>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</si>
  <si>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</si>
  <si>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</si>
  <si>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</si>
  <si>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</si>
  <si>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</si>
  <si>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</si>
  <si>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</si>
  <si>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</si>
  <si>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</si>
  <si>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</si>
  <si>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</si>
  <si>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</si>
  <si>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</si>
  <si>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</si>
  <si>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</si>
  <si>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</si>
  <si>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</si>
  <si>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</si>
  <si>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</si>
  <si>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</si>
  <si>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</si>
  <si>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</si>
  <si>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</si>
  <si>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</si>
  <si>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</si>
  <si>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</si>
  <si>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</si>
  <si>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</si>
  <si>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</si>
  <si>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</si>
  <si>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</si>
  <si>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</si>
  <si>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</si>
  <si>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</si>
  <si>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</si>
  <si>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</si>
  <si>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</si>
  <si>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</si>
  <si>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</si>
  <si>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</si>
  <si>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</si>
  <si>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</si>
  <si>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</si>
  <si>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</si>
  <si>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</si>
  <si>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</si>
  <si>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</si>
  <si>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</si>
  <si>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</si>
  <si>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</si>
  <si>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</si>
  <si>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</si>
  <si>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</si>
  <si>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</si>
  <si>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</si>
  <si>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</si>
  <si>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</si>
  <si>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</si>
  <si>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</si>
  <si>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</si>
  <si>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</si>
  <si>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</si>
  <si>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</si>
  <si>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</si>
  <si>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</si>
  <si>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</si>
  <si>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</si>
  <si>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</si>
  <si>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</si>
  <si>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</si>
  <si>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</si>
  <si>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</si>
  <si>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</si>
  <si>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</si>
  <si>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</si>
  <si>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</si>
  <si>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</si>
  <si>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</si>
  <si>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</si>
  <si>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</si>
  <si>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</si>
  <si>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</si>
  <si>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</si>
  <si>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</si>
  <si>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</si>
  <si>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</si>
  <si>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</si>
  <si>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</si>
  <si>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</si>
  <si>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</si>
  <si>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</si>
  <si>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</si>
  <si>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</si>
  <si>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</si>
  <si>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</si>
  <si>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</si>
  <si>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</si>
  <si>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</si>
  <si>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</si>
  <si>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</si>
  <si>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</si>
  <si>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</si>
  <si>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</si>
  <si>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</si>
  <si>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</si>
  <si>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</si>
  <si>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</si>
  <si>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</si>
  <si>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</si>
  <si>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</si>
  <si>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</si>
  <si>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</si>
  <si>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</si>
  <si>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</si>
  <si>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</si>
  <si>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</si>
  <si>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</si>
  <si>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</si>
  <si>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</si>
  <si>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</si>
  <si>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</si>
  <si>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</si>
  <si>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</si>
  <si>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</si>
  <si>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</si>
  <si>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</si>
  <si>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</si>
  <si>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</si>
  <si>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</si>
  <si>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</si>
  <si>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</si>
  <si>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</si>
  <si>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</si>
  <si>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</si>
  <si>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</si>
  <si>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</si>
  <si>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</si>
  <si>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</si>
  <si>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</si>
  <si>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</si>
  <si>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</si>
  <si>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</si>
  <si>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</si>
  <si>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</si>
  <si>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</si>
  <si>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</si>
  <si>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</si>
  <si>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</si>
  <si>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</si>
  <si>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</si>
  <si>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</si>
  <si>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</si>
  <si>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</si>
  <si>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</si>
  <si>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</si>
  <si>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</si>
  <si>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</si>
  <si>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</si>
  <si>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</si>
  <si>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</si>
  <si>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</si>
  <si>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</si>
  <si>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</si>
  <si>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</si>
  <si>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</si>
  <si>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</si>
  <si>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</si>
  <si>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</si>
  <si>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</si>
  <si>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</si>
  <si>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</si>
  <si>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</si>
  <si>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</si>
  <si>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</si>
  <si>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</si>
  <si>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</si>
  <si>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</si>
  <si>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</si>
  <si>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</si>
  <si>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</si>
  <si>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</si>
  <si>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</si>
  <si>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</si>
  <si>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</si>
  <si>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</si>
  <si>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</si>
  <si>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</si>
  <si>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</si>
  <si>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</si>
  <si>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</si>
  <si>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</si>
  <si>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</si>
  <si>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</si>
  <si>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</si>
  <si>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</si>
  <si>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</si>
  <si>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</si>
  <si>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</si>
  <si>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</si>
  <si>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</si>
  <si>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</si>
  <si>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</si>
  <si>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</si>
  <si>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</si>
  <si>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</si>
  <si>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</si>
  <si>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</si>
  <si>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</si>
  <si>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</si>
  <si>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</si>
  <si>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</si>
  <si>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</si>
  <si>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</si>
  <si>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</si>
  <si>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</si>
  <si>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</si>
  <si>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</si>
  <si>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</si>
  <si>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</si>
  <si>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</si>
  <si>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</si>
  <si>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</si>
  <si>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</si>
  <si>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</si>
  <si>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</si>
  <si>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</si>
  <si>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</si>
  <si>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</si>
  <si>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</si>
  <si>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</si>
  <si>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</si>
  <si>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</si>
  <si>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</si>
  <si>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</si>
  <si>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</si>
  <si>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</si>
  <si>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</si>
  <si>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</si>
  <si>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</si>
  <si>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</si>
  <si>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</si>
  <si>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</si>
  <si>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</si>
  <si>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</si>
  <si>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</si>
  <si>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</si>
  <si>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</si>
  <si>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</si>
  <si>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</si>
  <si>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</si>
  <si>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</si>
  <si>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</si>
  <si>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</si>
  <si>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</si>
  <si>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</si>
  <si>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</si>
  <si>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</si>
  <si>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</si>
  <si>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</si>
  <si>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</si>
  <si>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</si>
  <si>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</si>
  <si>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</si>
  <si>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</si>
  <si>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</si>
  <si>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</si>
  <si>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</si>
  <si>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</si>
  <si>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</si>
  <si>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</si>
  <si>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</si>
  <si>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</si>
  <si>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</si>
  <si>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</si>
  <si>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</si>
  <si>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</si>
  <si>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</si>
  <si>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</si>
  <si>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</si>
  <si>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</si>
  <si>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</si>
  <si>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</si>
  <si>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</si>
  <si>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</si>
  <si>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</si>
  <si>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</si>
  <si>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</si>
  <si>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</si>
  <si>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</si>
  <si>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</si>
  <si>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</si>
  <si>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</si>
  <si>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</si>
  <si>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</si>
  <si>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</si>
  <si>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</si>
  <si>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</si>
  <si>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</si>
  <si>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</si>
  <si>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</si>
  <si>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</si>
  <si>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</si>
  <si>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</si>
  <si>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</si>
  <si>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</si>
  <si>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</si>
  <si>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</si>
  <si>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</si>
  <si>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</si>
  <si>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</si>
  <si>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</si>
  <si>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</si>
  <si>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</si>
  <si>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</si>
  <si>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</si>
  <si>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</si>
  <si>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</si>
  <si>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</si>
  <si>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</si>
  <si>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</si>
  <si>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</si>
  <si>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</si>
  <si>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</si>
  <si>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</si>
  <si>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</si>
  <si>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</si>
  <si>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</si>
  <si>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</si>
  <si>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</si>
  <si>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</si>
  <si>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</si>
  <si>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</si>
  <si>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</si>
  <si>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</si>
  <si>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</si>
  <si>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</si>
  <si>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</si>
  <si>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</si>
  <si>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</si>
  <si>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</si>
  <si>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</si>
  <si>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</si>
  <si>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</si>
  <si>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</si>
  <si>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</si>
  <si>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</si>
  <si>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</si>
  <si>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</si>
  <si>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</si>
  <si>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</si>
  <si>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</si>
  <si>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</si>
  <si>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</si>
  <si>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</si>
  <si>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</si>
  <si>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</si>
  <si>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</si>
  <si>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</si>
  <si>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</si>
  <si>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</si>
  <si>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</si>
  <si>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</si>
  <si>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</si>
  <si>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</si>
  <si>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</si>
  <si>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</si>
  <si>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</si>
  <si>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</si>
  <si>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</si>
  <si>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</si>
  <si>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</si>
  <si>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</si>
  <si>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</si>
  <si>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</si>
  <si>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</si>
  <si>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</si>
  <si>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</si>
  <si>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</si>
  <si>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</si>
  <si>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</si>
  <si>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</si>
  <si>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</si>
  <si>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</si>
  <si>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</si>
  <si>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</si>
  <si>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</si>
  <si>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</si>
  <si>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</si>
  <si>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</si>
  <si>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</si>
  <si>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</si>
  <si>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</si>
  <si>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</si>
  <si>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</si>
  <si>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</si>
  <si>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</si>
  <si>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</si>
  <si>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</si>
  <si>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</si>
  <si>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</si>
  <si>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</si>
  <si>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</si>
  <si>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</si>
  <si>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</si>
  <si>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</si>
  <si>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</si>
  <si>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</si>
  <si>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</si>
  <si>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</si>
  <si>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</si>
  <si>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</si>
  <si>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</si>
  <si>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</si>
  <si>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</si>
  <si>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</si>
  <si>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</si>
  <si>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</si>
  <si>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</si>
  <si>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</si>
  <si>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</si>
  <si>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</si>
  <si>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</si>
  <si>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</si>
  <si>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</si>
  <si>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</si>
  <si>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</si>
  <si>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</si>
  <si>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</si>
  <si>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</si>
  <si>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</si>
  <si>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</si>
  <si>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</si>
  <si>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</si>
  <si>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</si>
  <si>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</si>
  <si>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</si>
  <si>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</si>
  <si>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</si>
  <si>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</si>
  <si>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</si>
  <si>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</si>
  <si>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</si>
  <si>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</si>
  <si>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</si>
  <si>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</si>
  <si>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</si>
  <si>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</si>
  <si>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</si>
  <si>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</si>
  <si>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</si>
  <si>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</si>
  <si>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</si>
  <si>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</si>
  <si>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</si>
  <si>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</si>
  <si>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</si>
  <si>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</si>
  <si>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</si>
  <si>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</si>
  <si>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</si>
  <si>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</si>
  <si>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</si>
  <si>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</si>
  <si>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</si>
  <si>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</si>
  <si>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</si>
  <si>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</si>
  <si>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</si>
  <si>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</si>
  <si>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</si>
  <si>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</si>
  <si>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</si>
  <si>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</si>
  <si>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</si>
  <si>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</si>
  <si>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</si>
  <si>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</si>
  <si>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</si>
  <si>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</si>
  <si>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</si>
  <si>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</si>
  <si>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</si>
  <si>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</si>
  <si>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</si>
  <si>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</si>
  <si>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</si>
  <si>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</si>
  <si>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</si>
  <si>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</si>
  <si>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</si>
  <si>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</si>
  <si>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</si>
  <si>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</si>
  <si>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</si>
  <si>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</si>
  <si>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</si>
  <si>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</si>
  <si>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</si>
  <si>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</si>
  <si>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</si>
  <si>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</si>
  <si>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</si>
  <si>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</si>
  <si>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</si>
  <si>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</si>
  <si>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</si>
  <si>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</si>
  <si>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</si>
  <si>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</si>
  <si>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</si>
  <si>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</si>
  <si>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</si>
  <si>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</si>
  <si>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</si>
  <si>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</si>
  <si>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</si>
  <si>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</si>
  <si>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</si>
  <si>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</si>
  <si>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</si>
  <si>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</si>
  <si>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</si>
  <si>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</si>
  <si>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</si>
  <si>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</si>
  <si>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</si>
  <si>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</si>
  <si>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</si>
  <si>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</si>
  <si>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</si>
  <si>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</si>
  <si>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</si>
  <si>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</si>
  <si>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</si>
  <si>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</si>
  <si>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</si>
  <si>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</si>
  <si>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</si>
  <si>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</si>
  <si>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</si>
  <si>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</si>
  <si>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</si>
  <si>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</si>
  <si>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</si>
  <si>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</si>
  <si>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</si>
  <si>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</si>
  <si>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</si>
  <si>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</si>
  <si>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</si>
  <si>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</si>
  <si>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</si>
  <si>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</si>
  <si>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</si>
  <si>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</si>
  <si>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</si>
  <si>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</si>
  <si>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</si>
  <si>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</si>
  <si>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</si>
  <si>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</si>
  <si>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</si>
  <si>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</si>
  <si>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</si>
  <si>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</si>
  <si>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</si>
  <si>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</si>
  <si>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</si>
  <si>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</si>
  <si>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</si>
  <si>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</si>
  <si>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</si>
  <si>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</si>
  <si>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</si>
  <si>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</si>
  <si>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</si>
  <si>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</si>
  <si>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</si>
  <si>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</si>
  <si>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</si>
  <si>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</si>
  <si>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</si>
  <si>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</si>
  <si>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</si>
  <si>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</si>
  <si>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</si>
  <si>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</si>
  <si>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</si>
  <si>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</si>
  <si>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</si>
  <si>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</si>
  <si>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</si>
  <si>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</si>
  <si>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</si>
  <si>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</si>
  <si>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</si>
  <si>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</si>
  <si>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</si>
  <si>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</si>
  <si>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</si>
  <si>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</si>
  <si>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</si>
  <si>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</si>
  <si>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</si>
  <si>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</si>
  <si>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</si>
  <si>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</si>
  <si>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</si>
  <si>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</si>
  <si>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</si>
  <si>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</si>
  <si>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</si>
  <si>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</si>
  <si>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</si>
  <si>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</si>
  <si>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</si>
  <si>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</si>
  <si>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</si>
  <si>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</si>
  <si>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</si>
  <si>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</si>
  <si>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</si>
  <si>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</si>
  <si>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</si>
  <si>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</si>
  <si>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</si>
  <si>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</si>
  <si>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</si>
  <si>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</si>
  <si>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</si>
  <si>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</si>
  <si>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</si>
  <si>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</si>
  <si>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</si>
  <si>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</si>
  <si>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</si>
  <si>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</si>
  <si>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</si>
  <si>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</si>
  <si>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</si>
  <si>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</si>
  <si>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</si>
  <si>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</si>
  <si>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</si>
  <si>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</si>
  <si>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</si>
  <si>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</si>
  <si>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</si>
  <si>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</si>
  <si>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</si>
  <si>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</si>
  <si>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</si>
  <si>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</si>
  <si>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</si>
  <si>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</si>
  <si>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</si>
  <si>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</si>
  <si>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</si>
  <si>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</si>
  <si>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</si>
  <si>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</si>
  <si>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</si>
  <si>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</si>
  <si>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</si>
  <si>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</si>
  <si>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</si>
  <si>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</si>
  <si>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</si>
  <si>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</si>
  <si>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</si>
  <si>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</si>
  <si>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</si>
  <si>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</si>
  <si>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</si>
  <si>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</si>
  <si>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</si>
  <si>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</si>
  <si>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</si>
  <si>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</si>
  <si>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</si>
  <si>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</si>
  <si>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</si>
  <si>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</si>
  <si>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</si>
  <si>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</si>
  <si>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</si>
  <si>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</si>
  <si>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</si>
  <si>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</si>
  <si>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</si>
  <si>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</si>
  <si>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</si>
  <si>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</si>
  <si>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</si>
  <si>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</si>
  <si>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</si>
  <si>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</si>
  <si>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</si>
  <si>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</si>
  <si>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</si>
  <si>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</si>
  <si>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</si>
  <si>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</si>
  <si>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</si>
  <si>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</si>
  <si>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</si>
  <si>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</si>
  <si>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</si>
  <si>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</si>
  <si>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</si>
  <si>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</si>
  <si>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</si>
  <si>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</si>
  <si>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</si>
  <si>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</si>
  <si>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</si>
  <si>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</si>
  <si>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</si>
  <si>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</si>
  <si>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</si>
  <si>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</si>
  <si>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</si>
  <si>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</si>
  <si>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</si>
  <si>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</si>
  <si>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</si>
  <si>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</si>
  <si>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</si>
  <si>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</si>
  <si>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</si>
  <si>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</si>
  <si>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</si>
  <si>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</si>
  <si>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</si>
  <si>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</si>
  <si>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</si>
  <si>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</si>
  <si>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</si>
  <si>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</si>
  <si>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</si>
  <si>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</si>
  <si>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</si>
  <si>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</si>
  <si>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</si>
  <si>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</si>
  <si>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</si>
  <si>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</si>
  <si>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</si>
  <si>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</si>
  <si>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</si>
  <si>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</si>
  <si>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</si>
  <si>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</si>
  <si>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</si>
  <si>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</si>
  <si>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</si>
  <si>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</si>
  <si>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</si>
  <si>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</si>
  <si>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</si>
  <si>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</si>
  <si>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</si>
  <si>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</si>
  <si>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</si>
  <si>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</si>
  <si>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</si>
  <si>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</si>
  <si>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</si>
  <si>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</si>
  <si>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</si>
  <si>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</si>
  <si>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</si>
  <si>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</si>
  <si>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</si>
  <si>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</si>
  <si>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</si>
  <si>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</si>
  <si>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</si>
  <si>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</si>
  <si>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</si>
  <si>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</si>
  <si>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</si>
  <si>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</si>
  <si>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</si>
  <si>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</si>
  <si>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</si>
  <si>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</si>
  <si>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</si>
  <si>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</si>
  <si>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</si>
  <si>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</si>
  <si>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</si>
  <si>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</si>
  <si>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</si>
  <si>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</si>
  <si>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</si>
  <si>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</si>
  <si>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</si>
  <si>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</si>
  <si>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</si>
  <si>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</si>
  <si>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</si>
  <si>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</si>
  <si>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</si>
  <si>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</si>
  <si>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</si>
  <si>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</si>
  <si>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</si>
  <si>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</si>
  <si>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</si>
  <si>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</si>
  <si>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</si>
  <si>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</si>
  <si>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</si>
  <si>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</si>
  <si>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</si>
  <si>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</si>
  <si>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</si>
  <si>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</si>
  <si>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</si>
  <si>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</si>
  <si>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</si>
  <si>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</si>
  <si>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</si>
  <si>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</si>
  <si>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</si>
  <si>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</si>
  <si>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</si>
  <si>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</si>
  <si>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</si>
  <si>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</si>
  <si>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</si>
  <si>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</si>
  <si>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</si>
  <si>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</si>
  <si>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</si>
  <si>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</si>
  <si>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</si>
  <si>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</si>
  <si>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</si>
  <si>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</si>
  <si>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</si>
  <si>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</si>
  <si>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</si>
  <si>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</si>
  <si>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</si>
  <si>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</si>
  <si>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</si>
  <si>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</si>
  <si>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</si>
  <si>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</si>
  <si>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</si>
  <si>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</si>
  <si>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</si>
  <si>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</si>
  <si>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</si>
  <si>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</si>
  <si>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</si>
  <si>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</si>
  <si>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</si>
  <si>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</si>
  <si>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</si>
  <si>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</si>
  <si>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</si>
  <si>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</si>
  <si>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</si>
  <si>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</si>
  <si>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</si>
  <si>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</si>
  <si>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</si>
  <si>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</si>
  <si>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</si>
  <si>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</si>
  <si>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</si>
  <si>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</si>
  <si>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</si>
  <si>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</si>
  <si>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</si>
  <si>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</si>
  <si>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</si>
  <si>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</si>
  <si>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</si>
  <si>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</si>
  <si>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</si>
  <si>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</si>
  <si>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</si>
  <si>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</si>
  <si>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</si>
  <si>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</si>
  <si>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</si>
  <si>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</si>
  <si>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</si>
  <si>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</si>
  <si>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</si>
  <si>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</si>
  <si>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</si>
  <si>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</si>
  <si>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</si>
  <si>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</si>
  <si>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</si>
  <si>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</si>
  <si>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</si>
  <si>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</si>
  <si>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</si>
  <si>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</si>
  <si>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</si>
  <si>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</si>
  <si>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</si>
  <si>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</si>
  <si>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</si>
  <si>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</si>
  <si>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</si>
  <si>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</si>
  <si>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</si>
  <si>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</si>
  <si>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</si>
  <si>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</si>
  <si>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</si>
  <si>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</si>
  <si>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</si>
  <si>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</si>
  <si>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</si>
  <si>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</si>
  <si>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</si>
  <si>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</si>
  <si>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</si>
  <si>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</si>
  <si>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</si>
  <si>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</si>
  <si>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</si>
  <si>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</si>
  <si>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</si>
  <si>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</si>
  <si>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</si>
  <si>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</si>
  <si>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</si>
  <si>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</si>
  <si>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</si>
  <si>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</si>
  <si>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</si>
  <si>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</si>
  <si>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</si>
  <si>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</si>
  <si>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</si>
  <si>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</si>
  <si>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</si>
  <si>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</si>
  <si>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</si>
  <si>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</si>
  <si>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</si>
  <si>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</si>
  <si>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</si>
  <si>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</si>
  <si>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</si>
  <si>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</si>
  <si>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</si>
  <si>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</si>
  <si>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</si>
  <si>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</si>
  <si>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</si>
  <si>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</si>
  <si>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</si>
  <si>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</si>
  <si>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</si>
  <si>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</si>
  <si>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</si>
  <si>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</si>
  <si>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</si>
  <si>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</si>
  <si>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</si>
  <si>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</si>
  <si>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</si>
  <si>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</si>
  <si>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</si>
  <si>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</si>
  <si>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</si>
  <si>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</si>
  <si>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</si>
  <si>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</si>
  <si>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</si>
  <si>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</si>
  <si>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</si>
  <si>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</si>
  <si>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</si>
  <si>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</si>
  <si>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</si>
  <si>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</si>
  <si>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</si>
  <si>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</si>
  <si>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</si>
  <si>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</si>
  <si>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</si>
  <si>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</si>
  <si>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</si>
  <si>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</si>
  <si>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</si>
  <si>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</si>
  <si>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</si>
  <si>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</si>
  <si>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</si>
  <si>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</si>
  <si>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</si>
  <si>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</si>
  <si>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</si>
  <si>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</si>
  <si>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</si>
  <si>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</si>
  <si>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</si>
  <si>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</si>
  <si>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</si>
  <si>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</si>
  <si>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</si>
  <si>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</si>
  <si>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</si>
  <si>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</si>
  <si>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</si>
  <si>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</si>
  <si>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</si>
  <si>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</si>
  <si>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</si>
  <si>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</si>
  <si>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</si>
  <si>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</si>
  <si>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</si>
  <si>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</si>
  <si>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</si>
  <si>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</si>
  <si>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</si>
  <si>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</si>
  <si>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</si>
  <si>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</si>
  <si>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</si>
  <si>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</si>
  <si>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</si>
  <si>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</si>
  <si>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</si>
  <si>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</si>
  <si>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</si>
  <si>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</si>
  <si>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</si>
  <si>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</si>
  <si>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</si>
  <si>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</si>
  <si>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</si>
  <si>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</si>
  <si>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</si>
  <si>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</si>
  <si>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</si>
  <si>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</si>
  <si>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</si>
  <si>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</si>
  <si>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</si>
  <si>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</si>
  <si>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</si>
  <si>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</si>
  <si>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</si>
  <si>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</si>
  <si>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</si>
  <si>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</si>
  <si>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</si>
  <si>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</si>
  <si>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</si>
  <si>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</si>
  <si>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</si>
  <si>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</si>
  <si>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</si>
  <si>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</si>
  <si>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</si>
  <si>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</si>
  <si>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</si>
  <si>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</si>
  <si>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</si>
  <si>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</si>
  <si>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</si>
  <si>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</si>
  <si>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</si>
  <si>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</si>
  <si>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</si>
  <si>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</si>
  <si>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</si>
  <si>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</si>
  <si>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</si>
  <si>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</si>
  <si>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</si>
  <si>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</si>
  <si>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</si>
  <si>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</si>
  <si>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</si>
  <si>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</si>
  <si>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</si>
  <si>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</si>
  <si>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</si>
  <si>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</si>
  <si>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</si>
  <si>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</si>
  <si>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</si>
  <si>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</si>
  <si>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</si>
  <si>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</si>
  <si>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</si>
  <si>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</si>
  <si>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</si>
  <si>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</si>
  <si>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</si>
  <si>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</si>
  <si>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</si>
  <si>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</si>
  <si>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</si>
  <si>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</si>
  <si>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</si>
  <si>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</si>
  <si>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</si>
  <si>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</si>
  <si>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</si>
  <si>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</si>
  <si>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</si>
  <si>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</si>
  <si>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</si>
  <si>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</si>
  <si>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</si>
  <si>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</si>
  <si>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</si>
  <si>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</si>
  <si>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</si>
  <si>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</si>
  <si>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</si>
  <si>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</si>
  <si>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</si>
  <si>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</si>
  <si>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</si>
  <si>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</si>
  <si>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</si>
  <si>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</si>
  <si>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</si>
  <si>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</si>
  <si>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</si>
  <si>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</si>
  <si>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</si>
  <si>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</si>
  <si>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</si>
  <si>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</si>
  <si>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</si>
  <si>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</si>
  <si>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</si>
  <si>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</si>
  <si>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</si>
  <si>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</si>
  <si>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</si>
  <si>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</si>
  <si>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</si>
  <si>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</si>
  <si>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</si>
  <si>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</si>
  <si>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</si>
  <si>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</si>
  <si>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</si>
  <si>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</si>
  <si>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</si>
  <si>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</si>
  <si>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</si>
  <si>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</si>
  <si>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</si>
  <si>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</si>
  <si>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</si>
  <si>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</si>
  <si>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</si>
  <si>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</si>
  <si>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</si>
  <si>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</si>
  <si>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</si>
  <si>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</si>
  <si>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</si>
  <si>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</si>
  <si>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</si>
  <si>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</si>
  <si>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</si>
  <si>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</si>
  <si>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</si>
  <si>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</si>
  <si>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</si>
  <si>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</si>
  <si>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</si>
  <si>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</si>
  <si>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</si>
  <si>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</si>
  <si>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</si>
  <si>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</si>
  <si>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</si>
  <si>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</si>
  <si>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</si>
  <si>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</si>
  <si>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</si>
  <si>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</si>
  <si>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</si>
  <si>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</si>
  <si>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</si>
  <si>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</si>
  <si>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</si>
  <si>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</si>
  <si>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</si>
  <si>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</si>
  <si>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</si>
  <si>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</si>
  <si>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</si>
  <si>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</si>
  <si>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</si>
  <si>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</si>
  <si>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</si>
  <si>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</si>
  <si>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</si>
  <si>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</si>
  <si>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</si>
  <si>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</si>
  <si>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</si>
  <si>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</si>
  <si>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</si>
  <si>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</si>
  <si>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</si>
  <si>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</si>
  <si>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</si>
  <si>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</si>
  <si>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</si>
  <si>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</si>
  <si>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</si>
  <si>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</si>
  <si>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</si>
  <si>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</si>
  <si>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</si>
  <si>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</si>
  <si>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</si>
  <si>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</si>
  <si>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</si>
  <si>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</si>
  <si>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</si>
  <si>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</si>
  <si>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</si>
  <si>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</si>
  <si>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</si>
  <si>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</si>
  <si>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</si>
  <si>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</si>
  <si>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</si>
  <si>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</si>
  <si>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</si>
  <si>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</si>
  <si>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</si>
  <si>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</si>
  <si>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</si>
  <si>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</si>
  <si>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</si>
  <si>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</si>
  <si>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</si>
  <si>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</si>
  <si>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</si>
  <si>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</si>
  <si>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</si>
  <si>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</si>
  <si>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</si>
  <si>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</si>
  <si>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</si>
  <si>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</si>
  <si>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</si>
  <si>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</si>
  <si>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</si>
  <si>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</si>
  <si>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</si>
  <si>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</si>
  <si>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</si>
  <si>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</si>
  <si>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</si>
  <si>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</si>
  <si>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</si>
  <si>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</si>
  <si>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</si>
  <si>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</si>
  <si>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</si>
  <si>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</si>
  <si>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</si>
  <si>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</si>
  <si>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</si>
  <si>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</si>
  <si>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</si>
  <si>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</si>
  <si>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</si>
  <si>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</si>
  <si>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</si>
  <si>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</si>
  <si>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</si>
  <si>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</si>
  <si>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</si>
  <si>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</si>
  <si>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</si>
  <si>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</si>
  <si>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</si>
  <si>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</si>
  <si>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</si>
  <si>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</si>
  <si>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</si>
  <si>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</si>
  <si>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</si>
  <si>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</si>
  <si>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</si>
  <si>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</si>
  <si>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</si>
  <si>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</si>
  <si>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</si>
  <si>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</si>
  <si>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</si>
  <si>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</si>
  <si>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</si>
  <si>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</si>
  <si>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</si>
  <si>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</si>
  <si>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</si>
  <si>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</si>
  <si>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</si>
  <si>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</si>
  <si>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</si>
  <si>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</si>
  <si>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</si>
  <si>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</si>
  <si>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</si>
  <si>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</si>
  <si>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</si>
  <si>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</si>
  <si>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</si>
  <si>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</si>
  <si>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</si>
  <si>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</si>
  <si>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</si>
  <si>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</si>
  <si>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</si>
  <si>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</si>
  <si>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</si>
  <si>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</si>
  <si>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</si>
  <si>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</si>
  <si>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</si>
  <si>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</si>
  <si>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</si>
  <si>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</si>
  <si>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</si>
  <si>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</si>
  <si>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</si>
  <si>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</si>
  <si>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</si>
  <si>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</si>
  <si>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</si>
  <si>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</si>
  <si>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</si>
  <si>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</si>
  <si>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</si>
  <si>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</si>
  <si>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</si>
  <si>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</si>
  <si>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</si>
  <si>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</si>
  <si>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</si>
  <si>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</si>
  <si>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</si>
  <si>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</si>
  <si>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</si>
  <si>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</si>
  <si>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</si>
  <si>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</si>
  <si>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</si>
  <si>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</si>
  <si>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</si>
  <si>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</si>
  <si>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</si>
  <si>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</si>
  <si>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</si>
  <si>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</si>
  <si>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</si>
  <si>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</si>
  <si>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</si>
  <si>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</si>
  <si>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</si>
  <si>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</si>
  <si>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</si>
  <si>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</si>
  <si>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</si>
  <si>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</si>
  <si>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</si>
  <si>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</si>
  <si>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</si>
  <si>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</si>
  <si>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</si>
  <si>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</si>
  <si>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</si>
  <si>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</si>
  <si>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</si>
  <si>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</si>
  <si>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</si>
  <si>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</si>
  <si>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</si>
  <si>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</si>
  <si>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</si>
  <si>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</si>
  <si>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</si>
  <si>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</si>
  <si>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</si>
  <si>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</si>
  <si>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</si>
  <si>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</si>
  <si>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</si>
  <si>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</si>
  <si>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</si>
  <si>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</si>
  <si>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</si>
  <si>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</si>
  <si>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</si>
  <si>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</si>
  <si>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</si>
  <si>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</si>
  <si>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</si>
  <si>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</si>
  <si>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</si>
  <si>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</si>
  <si>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</si>
  <si>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</si>
  <si>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</si>
  <si>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</si>
  <si>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</si>
  <si>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</si>
  <si>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</si>
  <si>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</si>
  <si>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</si>
  <si>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</si>
  <si>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</si>
  <si>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</si>
  <si>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</si>
  <si>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</si>
  <si>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</si>
  <si>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</si>
  <si>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</si>
  <si>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</si>
  <si>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</si>
  <si>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</si>
  <si>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</si>
  <si>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</si>
  <si>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</si>
  <si>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</si>
  <si>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</si>
  <si>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</si>
  <si>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</si>
  <si>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</si>
  <si>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</si>
  <si>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</si>
  <si>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</si>
  <si>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</si>
  <si>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</si>
  <si>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</si>
  <si>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</si>
  <si>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</si>
  <si>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</si>
  <si>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</si>
  <si>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</si>
  <si>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</si>
  <si>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</si>
  <si>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</si>
  <si>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</si>
  <si>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</si>
  <si>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</si>
  <si>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</si>
  <si>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</si>
  <si>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</si>
  <si>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</si>
  <si>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</si>
  <si>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</si>
  <si>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</si>
  <si>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</si>
  <si>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</si>
  <si>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</si>
  <si>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</si>
  <si>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</si>
  <si>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</si>
  <si>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</si>
  <si>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</si>
  <si>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</si>
  <si>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</si>
  <si>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</si>
  <si>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</si>
  <si>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</si>
  <si>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</si>
  <si>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</si>
  <si>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</si>
  <si>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</si>
  <si>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</si>
  <si>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</si>
  <si>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</si>
  <si>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</si>
  <si>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</si>
  <si>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</si>
  <si>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</si>
  <si>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</si>
  <si>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</si>
  <si>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</si>
  <si>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</si>
  <si>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</si>
  <si>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</si>
  <si>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</si>
  <si>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</si>
  <si>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</si>
  <si>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</si>
  <si>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</si>
  <si>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</si>
  <si>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</si>
  <si>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</si>
  <si>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</si>
  <si>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</si>
  <si>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</si>
  <si>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</si>
  <si>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</si>
  <si>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</si>
  <si>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</si>
  <si>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</si>
  <si>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</si>
  <si>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</si>
  <si>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</si>
  <si>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</si>
  <si>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</si>
  <si>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</si>
  <si>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</si>
  <si>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</si>
  <si>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</si>
  <si>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</si>
  <si>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</si>
  <si>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</si>
  <si>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</si>
  <si>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</si>
  <si>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</si>
  <si>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</si>
  <si>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</si>
  <si>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</si>
  <si>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</si>
  <si>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</si>
  <si>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</si>
  <si>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</si>
  <si>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</si>
  <si>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</si>
  <si>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</si>
  <si>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</si>
  <si>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</si>
  <si>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</si>
  <si>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</si>
  <si>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</si>
  <si>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</si>
  <si>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</si>
  <si>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</si>
  <si>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</si>
  <si>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</si>
  <si>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</si>
  <si>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</si>
  <si>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</si>
  <si>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</si>
  <si>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</si>
  <si>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</si>
  <si>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</si>
  <si>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</si>
  <si>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</si>
  <si>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</si>
  <si>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</si>
  <si>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</si>
  <si>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</si>
  <si>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</si>
  <si>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</si>
  <si>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</si>
  <si>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</si>
  <si>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</si>
  <si>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</si>
  <si>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</si>
  <si>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</si>
  <si>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</si>
  <si>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</si>
  <si>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</si>
  <si>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</si>
  <si>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</si>
  <si>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</si>
  <si>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</si>
  <si>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</si>
  <si>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</si>
  <si>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</si>
  <si>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</si>
  <si>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</si>
  <si>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</si>
  <si>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</si>
  <si>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</si>
  <si>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</si>
  <si>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</si>
  <si>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</si>
  <si>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</si>
  <si>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</si>
  <si>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</si>
  <si>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</si>
  <si>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</si>
  <si>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</si>
  <si>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</si>
  <si>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</si>
  <si>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</si>
  <si>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</si>
  <si>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</si>
  <si>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</si>
  <si>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</si>
  <si>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</si>
  <si>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</si>
  <si>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</si>
  <si>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</si>
  <si>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</si>
  <si>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</si>
  <si>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</si>
  <si>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</si>
  <si>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</si>
  <si>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</si>
  <si>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</si>
  <si>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</si>
  <si>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</si>
  <si>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</si>
  <si>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</si>
  <si>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</si>
  <si>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</si>
  <si>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</si>
  <si>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</si>
  <si>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</si>
  <si>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</si>
  <si>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</si>
  <si>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</si>
  <si>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</si>
  <si>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</si>
  <si>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</si>
  <si>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</si>
  <si>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</si>
  <si>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</si>
  <si>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</si>
  <si>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</si>
  <si>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</si>
  <si>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</si>
  <si>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</si>
  <si>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</si>
  <si>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</si>
  <si>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</si>
  <si>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</si>
  <si>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</si>
  <si>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</si>
  <si>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</si>
  <si>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</si>
  <si>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</si>
  <si>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</si>
  <si>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</si>
  <si>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</si>
  <si>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</si>
  <si>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</si>
  <si>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</si>
  <si>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</si>
  <si>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</si>
  <si>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</si>
  <si>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</si>
  <si>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</si>
  <si>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</si>
  <si>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</si>
  <si>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</si>
  <si>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</si>
  <si>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</si>
  <si>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</si>
  <si>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</si>
  <si>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</si>
  <si>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</si>
  <si>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</si>
  <si>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</si>
  <si>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</si>
  <si>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</si>
  <si>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</si>
  <si>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</si>
  <si>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</si>
  <si>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</si>
  <si>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</si>
  <si>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</si>
  <si>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</si>
  <si>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</si>
  <si>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</si>
  <si>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</si>
  <si>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</si>
  <si>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</si>
  <si>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</si>
  <si>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</si>
  <si>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</si>
  <si>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</si>
  <si>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</si>
  <si>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</si>
  <si>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</si>
  <si>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</si>
  <si>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</si>
  <si>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</si>
  <si>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</si>
  <si>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</si>
  <si>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</si>
  <si>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</si>
  <si>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</si>
  <si>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</si>
  <si>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</si>
  <si>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</si>
  <si>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</si>
  <si>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</si>
  <si>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</si>
  <si>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</si>
  <si>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</si>
  <si>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</si>
  <si>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</si>
  <si>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</si>
  <si>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</si>
  <si>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</si>
  <si>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</si>
  <si>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</si>
  <si>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</si>
  <si>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</si>
  <si>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</si>
  <si>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</si>
  <si>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</si>
  <si>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</si>
  <si>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</si>
  <si>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</si>
  <si>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</si>
  <si>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</si>
  <si>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</si>
  <si>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</si>
  <si>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</si>
  <si>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</si>
  <si>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</si>
  <si>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</si>
  <si>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</si>
  <si>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</si>
  <si>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</si>
  <si>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</si>
  <si>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</si>
  <si>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</si>
  <si>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</si>
  <si>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</si>
  <si>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</si>
  <si>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</si>
  <si>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</si>
  <si>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</si>
  <si>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</si>
  <si>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</si>
  <si>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</si>
  <si>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</si>
  <si>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</si>
  <si>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</si>
  <si>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</si>
  <si>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</si>
  <si>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</si>
  <si>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</si>
  <si>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</si>
  <si>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</si>
  <si>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</si>
  <si>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</si>
  <si>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</si>
  <si>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</si>
  <si>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</si>
  <si>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</si>
  <si>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</si>
  <si>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</si>
  <si>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</si>
  <si>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</si>
  <si>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</si>
  <si>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</si>
  <si>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</si>
  <si>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</si>
  <si>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</si>
  <si>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</si>
  <si>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</si>
  <si>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</si>
  <si>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</si>
  <si>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</si>
  <si>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</si>
  <si>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</si>
  <si>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</si>
  <si>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</si>
  <si>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</si>
  <si>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</si>
  <si>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</si>
  <si>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</si>
  <si>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</si>
  <si>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</si>
  <si>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</si>
  <si>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</si>
  <si>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</si>
  <si>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</si>
  <si>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</si>
  <si>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</si>
  <si>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</si>
  <si>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</si>
  <si>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</si>
  <si>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</si>
  <si>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</si>
  <si>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</si>
  <si>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</si>
  <si>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</si>
  <si>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</si>
  <si>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</si>
  <si>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</si>
  <si>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</si>
  <si>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</si>
  <si>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</si>
  <si>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</si>
  <si>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</si>
  <si>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</si>
  <si>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</si>
  <si>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</si>
  <si>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</si>
  <si>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</si>
  <si>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</si>
  <si>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</si>
  <si>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</si>
  <si>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</si>
  <si>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</si>
  <si>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</si>
  <si>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</si>
  <si>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</si>
  <si>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</si>
  <si>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</si>
  <si>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</si>
  <si>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</si>
  <si>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</si>
  <si>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</si>
  <si>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</si>
  <si>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</si>
  <si>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</si>
  <si>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</si>
  <si>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</si>
  <si>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</si>
  <si>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</si>
  <si>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</si>
  <si>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</si>
  <si>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</si>
  <si>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</si>
  <si>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</si>
  <si>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</si>
  <si>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</si>
  <si>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</si>
  <si>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</si>
  <si>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</si>
  <si>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</si>
  <si>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</si>
  <si>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</si>
  <si>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</si>
  <si>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</si>
  <si>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</si>
  <si>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</si>
  <si>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</si>
  <si>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</si>
  <si>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</si>
  <si>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</si>
  <si>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</si>
  <si>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</si>
  <si>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</si>
  <si>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</si>
  <si>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</si>
  <si>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</si>
  <si>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</si>
  <si>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</si>
  <si>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</si>
  <si>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</si>
  <si>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</si>
  <si>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</si>
  <si>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</si>
  <si>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</si>
  <si>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</si>
  <si>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</si>
  <si>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</si>
  <si>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</si>
  <si>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</si>
  <si>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</si>
  <si>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</si>
  <si>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</si>
  <si>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</si>
  <si>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</si>
  <si>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</si>
  <si>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</si>
  <si>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</si>
  <si>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</si>
  <si>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</si>
  <si>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</si>
  <si>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</si>
  <si>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</si>
  <si>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</si>
  <si>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</si>
  <si>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</si>
  <si>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</si>
  <si>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</si>
  <si>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</si>
  <si>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</si>
  <si>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</si>
  <si>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</si>
  <si>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</si>
  <si>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</si>
  <si>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</si>
  <si>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</si>
  <si>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</si>
  <si>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</si>
  <si>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</si>
  <si>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</si>
  <si>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</si>
  <si>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</si>
  <si>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</si>
  <si>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</si>
  <si>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</si>
  <si>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</si>
  <si>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</si>
  <si>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</si>
  <si>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</si>
  <si>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</si>
  <si>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</si>
  <si>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</si>
  <si>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</si>
  <si>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</si>
  <si>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</si>
  <si>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</si>
  <si>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</si>
  <si>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</si>
  <si>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</si>
  <si>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</si>
  <si>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</si>
  <si>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</si>
  <si>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</si>
  <si>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</si>
  <si>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</si>
  <si>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</si>
  <si>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</si>
  <si>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</si>
  <si>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</si>
  <si>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</si>
  <si>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</si>
  <si>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</si>
  <si>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</si>
  <si>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</si>
  <si>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</si>
  <si>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</si>
  <si>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</si>
  <si>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</si>
  <si>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</si>
  <si>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</si>
  <si>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</si>
  <si>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</si>
  <si>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</si>
  <si>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</si>
  <si>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</si>
  <si>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</si>
  <si>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</si>
  <si>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</si>
  <si>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</si>
  <si>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</si>
  <si>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</si>
  <si>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</si>
  <si>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</si>
  <si>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</si>
  <si>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</si>
  <si>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</si>
  <si>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</si>
  <si>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</si>
  <si>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</si>
  <si>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</si>
  <si>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</si>
  <si>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</si>
  <si>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</si>
  <si>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</si>
  <si>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</si>
  <si>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</si>
  <si>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</si>
  <si>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</si>
  <si>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</si>
  <si>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</si>
  <si>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</si>
  <si>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</si>
  <si>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</si>
  <si>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</si>
  <si>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</si>
  <si>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</si>
  <si>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</si>
  <si>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</si>
  <si>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</si>
  <si>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</si>
  <si>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</si>
  <si>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</si>
  <si>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</si>
  <si>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</si>
  <si>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</si>
  <si>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</si>
  <si>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</si>
  <si>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</si>
  <si>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</si>
  <si>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</si>
  <si>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</si>
  <si>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</si>
  <si>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</si>
  <si>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</si>
  <si>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</si>
  <si>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</si>
  <si>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</si>
  <si>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</si>
  <si>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</si>
  <si>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</si>
  <si>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</si>
  <si>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</si>
  <si>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</si>
  <si>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</si>
  <si>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</si>
  <si>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</si>
  <si>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</si>
  <si>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</si>
  <si>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</si>
  <si>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</si>
  <si>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</si>
  <si>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</si>
  <si>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</si>
  <si>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</si>
  <si>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</si>
  <si>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</si>
  <si>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</si>
  <si>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</si>
  <si>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</si>
  <si>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</si>
  <si>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</si>
  <si>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</si>
  <si>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</si>
  <si>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</si>
  <si>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</si>
  <si>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</si>
  <si>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</si>
  <si>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</si>
  <si>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</si>
  <si>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</si>
  <si>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</si>
  <si>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</si>
  <si>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</si>
  <si>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</si>
  <si>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</si>
  <si>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</si>
  <si>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</si>
  <si>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</si>
  <si>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</si>
  <si>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</si>
  <si>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</si>
  <si>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</si>
  <si>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</si>
  <si>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</si>
  <si>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</si>
  <si>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</si>
  <si>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</si>
  <si>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</si>
  <si>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</si>
  <si>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</si>
  <si>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</si>
  <si>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</si>
  <si>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</si>
  <si>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</si>
  <si>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</si>
  <si>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</si>
  <si>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</si>
  <si>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</si>
  <si>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</si>
  <si>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</si>
  <si>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</si>
  <si>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</si>
  <si>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</si>
  <si>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</si>
  <si>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</si>
  <si>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</si>
  <si>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</si>
  <si>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</si>
  <si>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</si>
  <si>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</si>
  <si>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</si>
  <si>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</si>
  <si>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</si>
  <si>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</si>
  <si>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</si>
  <si>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</si>
  <si>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</si>
  <si>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</si>
  <si>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</si>
  <si>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</si>
  <si>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</si>
  <si>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</si>
  <si>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</si>
  <si>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</si>
  <si>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</si>
  <si>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</si>
  <si>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</si>
  <si>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</si>
  <si>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</si>
  <si>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</si>
  <si>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</si>
  <si>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</si>
  <si>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</si>
  <si>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</si>
  <si>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</si>
  <si>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</si>
  <si>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</si>
  <si>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</si>
  <si>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</si>
  <si>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</si>
  <si>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</si>
  <si>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</si>
  <si>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</si>
  <si>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</si>
  <si>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</si>
  <si>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</si>
  <si>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</si>
  <si>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</si>
  <si>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</si>
  <si>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</si>
  <si>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</si>
  <si>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</si>
  <si>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</si>
  <si>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</si>
  <si>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</si>
  <si>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</si>
  <si>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</si>
  <si>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</si>
  <si>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</si>
  <si>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</si>
  <si>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</si>
  <si>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</si>
  <si>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</si>
  <si>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</si>
  <si>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</si>
  <si>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</si>
  <si>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</si>
  <si>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</si>
  <si>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</si>
  <si>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</si>
  <si>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</si>
  <si>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</si>
  <si>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</si>
  <si>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</si>
  <si>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</si>
  <si>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</si>
  <si>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</si>
  <si>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</si>
  <si>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</si>
  <si>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</si>
  <si>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</si>
  <si>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</si>
  <si>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</si>
  <si>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</si>
  <si>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</si>
  <si>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</si>
  <si>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</si>
  <si>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</si>
  <si>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</si>
  <si>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</si>
  <si>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</si>
  <si>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</si>
  <si>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</si>
  <si>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</si>
  <si>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</si>
  <si>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</si>
  <si>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</si>
  <si>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</si>
  <si>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</si>
  <si>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</si>
  <si>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</si>
  <si>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</si>
  <si>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</si>
  <si>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</si>
  <si>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</si>
  <si>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</si>
  <si>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</si>
  <si>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</si>
  <si>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</si>
  <si>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</si>
  <si>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</si>
  <si>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</si>
  <si>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</si>
  <si>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</si>
  <si>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</si>
  <si>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</si>
  <si>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</si>
  <si>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</si>
  <si>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</si>
  <si>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</si>
  <si>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</si>
  <si>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</si>
  <si>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</si>
  <si>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</si>
  <si>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</si>
  <si>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</si>
  <si>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</si>
  <si>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</si>
  <si>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</si>
  <si>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</si>
  <si>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</si>
  <si>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</si>
  <si>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</si>
  <si>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</si>
  <si>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</si>
  <si>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</si>
  <si>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</si>
  <si>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</si>
  <si>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</si>
  <si>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</si>
  <si>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</si>
  <si>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</si>
  <si>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</si>
  <si>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</si>
  <si>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</si>
  <si>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</si>
  <si>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</si>
  <si>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</si>
  <si>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</si>
  <si>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</si>
  <si>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</si>
  <si>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</si>
  <si>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</si>
  <si>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</si>
  <si>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</si>
  <si>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</si>
  <si>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</si>
  <si>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</si>
  <si>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</si>
  <si>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</si>
  <si>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</si>
  <si>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</si>
  <si>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</si>
  <si>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</si>
  <si>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</si>
  <si>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</si>
  <si>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</si>
  <si>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</si>
  <si>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</si>
  <si>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</si>
  <si>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</si>
  <si>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</si>
  <si>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</si>
  <si>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</si>
  <si>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</si>
  <si>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</si>
  <si>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</si>
  <si>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</si>
  <si>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</si>
  <si>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</si>
  <si>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</si>
  <si>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</si>
  <si>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</si>
  <si>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</si>
  <si>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</si>
  <si>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</si>
  <si>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</si>
  <si>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</si>
  <si>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</si>
  <si>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</si>
  <si>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</si>
  <si>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</si>
  <si>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</si>
  <si>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</si>
  <si>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</si>
  <si>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</si>
  <si>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</si>
  <si>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</si>
  <si>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</si>
  <si>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</si>
  <si>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</si>
  <si>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</si>
  <si>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</si>
  <si>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</si>
  <si>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</si>
  <si>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</si>
  <si>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</si>
  <si>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</si>
  <si>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</si>
  <si>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</si>
  <si>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</si>
  <si>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</si>
  <si>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</si>
  <si>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</si>
  <si>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</si>
  <si>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</si>
  <si>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</si>
  <si>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</si>
  <si>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</si>
  <si>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</si>
  <si>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</si>
  <si>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</si>
  <si>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</si>
  <si>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</si>
  <si>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</si>
  <si>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</si>
  <si>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</si>
  <si>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</si>
  <si>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</si>
  <si>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</si>
  <si>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</si>
  <si>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</si>
  <si>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</si>
  <si>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</si>
  <si>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</si>
  <si>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</si>
  <si>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</si>
  <si>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</si>
  <si>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</si>
  <si>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</si>
  <si>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</si>
  <si>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</si>
  <si>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</si>
  <si>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</si>
  <si>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</si>
  <si>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</si>
  <si>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</si>
  <si>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</si>
  <si>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</si>
  <si>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</si>
  <si>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</si>
  <si>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</si>
  <si>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</si>
  <si>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</si>
  <si>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</si>
  <si>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</si>
  <si>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</si>
  <si>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</si>
  <si>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</si>
  <si>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</si>
  <si>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</si>
  <si>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</si>
  <si>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</si>
  <si>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</si>
  <si>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</si>
  <si>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</si>
  <si>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</si>
  <si>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</si>
  <si>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</si>
  <si>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</si>
  <si>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</si>
  <si>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</si>
  <si>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</si>
  <si>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</si>
  <si>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</si>
  <si>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</si>
  <si>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</si>
  <si>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</si>
  <si>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</si>
  <si>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</si>
  <si>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</si>
  <si>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</si>
  <si>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</si>
  <si>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</si>
  <si>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</si>
  <si>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</si>
  <si>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</si>
  <si>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</si>
  <si>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</si>
  <si>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</si>
  <si>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</si>
  <si>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</si>
  <si>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</si>
  <si>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</si>
  <si>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</si>
  <si>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</si>
  <si>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</si>
  <si>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</si>
  <si>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</si>
  <si>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</si>
  <si>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</si>
  <si>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</si>
  <si>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</si>
  <si>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</si>
  <si>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</si>
  <si>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</si>
  <si>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</si>
  <si>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</si>
  <si>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</si>
  <si>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</si>
  <si>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</si>
  <si>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</si>
  <si>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</si>
  <si>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</si>
  <si>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</si>
  <si>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</si>
  <si>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</si>
  <si>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</si>
  <si>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</si>
  <si>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</si>
  <si>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</si>
  <si>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</si>
  <si>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</si>
  <si>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</si>
  <si>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</si>
  <si>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</si>
  <si>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</si>
  <si>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</si>
  <si>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</si>
  <si>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</si>
  <si>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</si>
  <si>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</si>
  <si>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</si>
  <si>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</si>
  <si>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</si>
  <si>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</si>
  <si>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</si>
  <si>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</si>
  <si>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</si>
  <si>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</si>
  <si>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</si>
  <si>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</si>
  <si>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</si>
  <si>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</si>
  <si>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</si>
  <si>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</si>
  <si>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</si>
  <si>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</si>
  <si>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</si>
  <si>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</si>
  <si>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</si>
  <si>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</si>
  <si>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</si>
  <si>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</si>
  <si>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</si>
  <si>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</si>
  <si>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</si>
  <si>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</si>
  <si>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</si>
  <si>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</si>
  <si>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</si>
  <si>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</si>
  <si>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</si>
  <si>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</si>
  <si>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</si>
  <si>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</si>
  <si>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</si>
  <si>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</si>
  <si>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</si>
  <si>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</si>
  <si>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</si>
  <si>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</si>
  <si>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</si>
  <si>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</si>
  <si>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</si>
  <si>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</si>
  <si>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</si>
  <si>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</si>
  <si>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</si>
  <si>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</si>
  <si>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</si>
  <si>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</si>
  <si>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</si>
  <si>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</si>
  <si>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</si>
  <si>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</si>
  <si>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</si>
  <si>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</si>
  <si>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</si>
  <si>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</si>
  <si>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</si>
  <si>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</si>
  <si>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</si>
  <si>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</si>
  <si>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</si>
  <si>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</si>
  <si>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</si>
  <si>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</si>
  <si>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</si>
  <si>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</si>
  <si>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</si>
  <si>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</si>
  <si>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</si>
  <si>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</si>
  <si>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</si>
  <si>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</si>
  <si>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</si>
  <si>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</si>
  <si>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</si>
  <si>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</si>
  <si>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</si>
  <si>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</si>
  <si>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</si>
  <si>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</si>
  <si>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</si>
  <si>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</si>
  <si>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</si>
  <si>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</si>
  <si>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</si>
  <si>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</si>
  <si>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</si>
  <si>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</si>
  <si>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</si>
  <si>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</si>
  <si>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</si>
  <si>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</si>
  <si>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</si>
  <si>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</si>
  <si>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</si>
  <si>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</si>
  <si>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</si>
  <si>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</si>
  <si>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</si>
  <si>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</si>
  <si>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</si>
  <si>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</si>
  <si>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</si>
  <si>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</si>
  <si>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</si>
  <si>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</si>
  <si>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</si>
  <si>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</si>
  <si>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</si>
  <si>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</si>
  <si>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</si>
  <si>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</si>
  <si>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</si>
  <si>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</si>
  <si>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</si>
  <si>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</si>
  <si>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</si>
  <si>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</si>
  <si>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</si>
  <si>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</si>
  <si>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</si>
  <si>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</si>
  <si>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</si>
  <si>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</si>
  <si>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</si>
  <si>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</si>
  <si>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</si>
  <si>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</si>
  <si>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</si>
  <si>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</si>
  <si>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</si>
  <si>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</si>
  <si>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</si>
  <si>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</si>
  <si>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</si>
  <si>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</si>
  <si>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</si>
  <si>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</si>
  <si>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</si>
  <si>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</si>
  <si>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</si>
  <si>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</si>
  <si>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</si>
  <si>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</si>
  <si>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</si>
  <si>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</si>
  <si>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</si>
  <si>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</si>
  <si>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</si>
  <si>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</si>
  <si>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</si>
  <si>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</si>
  <si>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</si>
  <si>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</si>
  <si>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</si>
  <si>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</si>
  <si>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</si>
  <si>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</si>
  <si>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</si>
  <si>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</si>
  <si>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</si>
  <si>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</si>
  <si>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</si>
  <si>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</si>
  <si>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</si>
  <si>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</si>
  <si>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</si>
  <si>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</si>
  <si>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</si>
  <si>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</si>
  <si>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</si>
  <si>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</si>
  <si>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</si>
  <si>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</si>
  <si>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</si>
  <si>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</si>
  <si>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</si>
  <si>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</si>
  <si>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</si>
  <si>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</si>
  <si>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</si>
  <si>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</si>
  <si>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</si>
  <si>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</si>
  <si>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</si>
  <si>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</si>
  <si>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</si>
  <si>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</si>
  <si>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</si>
  <si>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</si>
  <si>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</si>
  <si>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</si>
  <si>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</si>
  <si>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</si>
  <si>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</si>
  <si>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</si>
  <si>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</si>
  <si>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</si>
  <si>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</si>
  <si>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</si>
  <si>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</si>
  <si>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</si>
  <si>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</si>
  <si>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</si>
  <si>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</si>
  <si>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</si>
  <si>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</si>
  <si>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</si>
  <si>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</si>
  <si>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</si>
  <si>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</si>
  <si>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</si>
  <si>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</si>
  <si>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</si>
  <si>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</si>
  <si>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</si>
  <si>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</si>
  <si>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</si>
  <si>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</si>
  <si>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</si>
  <si>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</si>
  <si>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</si>
  <si>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</si>
  <si>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</si>
  <si>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</si>
  <si>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</si>
  <si>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</si>
  <si>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</si>
  <si>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</si>
  <si>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</si>
  <si>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</si>
  <si>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</si>
  <si>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</si>
  <si>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</si>
  <si>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</si>
  <si>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</si>
  <si>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</si>
  <si>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</si>
  <si>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</si>
  <si>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</si>
  <si>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</si>
  <si>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</si>
  <si>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</si>
  <si>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</si>
  <si>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</si>
  <si>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</si>
  <si>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</si>
  <si>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</si>
  <si>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</si>
  <si>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</si>
  <si>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</si>
  <si>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</si>
  <si>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</si>
  <si>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</si>
  <si>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</si>
  <si>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</si>
  <si>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</si>
  <si>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</si>
  <si>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</si>
  <si>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</si>
  <si>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</si>
  <si>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</si>
  <si>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</si>
  <si>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</si>
  <si>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</si>
  <si>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</si>
  <si>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</si>
  <si>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</si>
  <si>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</si>
  <si>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</si>
  <si>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</si>
  <si>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</si>
  <si>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</si>
  <si>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</si>
  <si>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</si>
  <si>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</si>
  <si>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</si>
  <si>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</si>
  <si>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</si>
  <si>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</si>
  <si>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</si>
  <si>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</si>
  <si>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</si>
  <si>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</si>
  <si>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</si>
  <si>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</si>
  <si>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</si>
  <si>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</si>
  <si>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</si>
  <si>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</si>
  <si>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</si>
  <si>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</si>
  <si>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</si>
  <si>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</si>
  <si>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</si>
  <si>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</si>
  <si>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</si>
  <si>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</si>
  <si>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</si>
  <si>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</si>
  <si>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</si>
  <si>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</si>
  <si>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</si>
  <si>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</si>
  <si>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</si>
  <si>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</si>
  <si>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</si>
  <si>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</si>
  <si>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</si>
  <si>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</si>
  <si>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</si>
  <si>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</si>
  <si>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</si>
  <si>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</si>
  <si>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</si>
  <si>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</si>
  <si>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</si>
  <si>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</si>
  <si>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</si>
  <si>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</si>
  <si>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</si>
  <si>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</si>
  <si>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</si>
  <si>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</si>
  <si>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</si>
  <si>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</si>
  <si>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</si>
  <si>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</si>
  <si>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</si>
  <si>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</si>
  <si>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</si>
  <si>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</si>
  <si>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</si>
  <si>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</si>
  <si>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</si>
  <si>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</si>
  <si>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</si>
  <si>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</si>
  <si>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</si>
  <si>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</si>
  <si>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</si>
  <si>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</si>
  <si>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</si>
  <si>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</si>
  <si>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</si>
  <si>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</si>
  <si>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</si>
  <si>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</si>
  <si>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</si>
  <si>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</si>
  <si>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</si>
  <si>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</si>
  <si>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</si>
  <si>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</si>
  <si>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</si>
  <si>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</si>
  <si>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</si>
  <si>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</si>
  <si>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</si>
  <si>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</si>
  <si>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</si>
  <si>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</si>
  <si>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</si>
  <si>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</si>
  <si>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</si>
  <si>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</si>
  <si>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</si>
  <si>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</si>
  <si>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</si>
  <si>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</si>
  <si>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</si>
  <si>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</si>
  <si>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</si>
  <si>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</si>
  <si>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</si>
  <si>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</si>
  <si>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</si>
  <si>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</si>
  <si>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</si>
  <si>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</si>
  <si>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</si>
  <si>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</si>
  <si>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</si>
  <si>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</si>
  <si>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</si>
  <si>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</si>
  <si>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</si>
  <si>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</si>
  <si>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</si>
  <si>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</si>
  <si>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</si>
  <si>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</si>
  <si>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</si>
  <si>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</si>
  <si>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</si>
  <si>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</si>
  <si>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</si>
  <si>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</si>
  <si>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</si>
  <si>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</si>
  <si>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</si>
  <si>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</si>
  <si>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</si>
  <si>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</si>
  <si>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</si>
  <si>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</si>
  <si>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</si>
  <si>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</si>
  <si>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</si>
  <si>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</si>
  <si>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</si>
  <si>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</si>
  <si>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</si>
  <si>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</si>
  <si>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</si>
  <si>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</si>
  <si>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</si>
  <si>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</si>
  <si>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</si>
  <si>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</si>
  <si>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</si>
  <si>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</si>
  <si>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</si>
  <si>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</si>
  <si>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</si>
  <si>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</si>
  <si>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</si>
  <si>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</si>
  <si>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</si>
  <si>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</si>
  <si>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</si>
  <si>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</si>
  <si>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</si>
  <si>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</si>
  <si>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</si>
  <si>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</si>
  <si>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</si>
  <si>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</si>
  <si>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</si>
  <si>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</si>
  <si>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</si>
  <si>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</si>
  <si>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</si>
  <si>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</si>
  <si>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</si>
  <si>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</si>
  <si>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</si>
  <si>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</si>
  <si>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</si>
  <si>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</si>
  <si>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</si>
  <si>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</si>
  <si>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</si>
  <si>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</si>
  <si>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</si>
  <si>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</si>
  <si>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</si>
  <si>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</si>
  <si>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</si>
  <si>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</si>
  <si>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</si>
  <si>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</si>
  <si>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</si>
  <si>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</si>
  <si>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</si>
  <si>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</si>
  <si>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</si>
  <si>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</si>
  <si>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</si>
  <si>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</si>
  <si>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</si>
  <si>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</si>
  <si>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</si>
  <si>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</si>
  <si>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</si>
  <si>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</si>
  <si>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</si>
  <si>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</si>
  <si>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</si>
  <si>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</si>
  <si>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</si>
  <si>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</si>
  <si>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</si>
  <si>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</si>
  <si>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</si>
  <si>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</si>
  <si>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</si>
  <si>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</si>
  <si>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</si>
  <si>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</si>
  <si>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</si>
  <si>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</si>
  <si>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</si>
  <si>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</si>
  <si>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</si>
  <si>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</si>
  <si>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</si>
  <si>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</si>
  <si>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</si>
  <si>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</si>
  <si>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</si>
  <si>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</si>
  <si>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</si>
  <si>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</si>
  <si>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</si>
  <si>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</si>
  <si>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</si>
  <si>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</si>
  <si>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</si>
  <si>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</si>
  <si>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</si>
  <si>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</si>
  <si>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</si>
  <si>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</si>
  <si>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</si>
  <si>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</si>
  <si>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</si>
  <si>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</si>
  <si>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</si>
  <si>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</si>
  <si>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</si>
  <si>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</si>
  <si>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</si>
  <si>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</si>
  <si>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</si>
  <si>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</si>
  <si>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</si>
  <si>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</si>
  <si>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</si>
  <si>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</si>
  <si>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</si>
  <si>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</si>
  <si>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</si>
  <si>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</si>
  <si>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</si>
  <si>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</si>
  <si>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</si>
  <si>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</si>
  <si>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</si>
  <si>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</si>
  <si>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</si>
  <si>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</si>
  <si>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</si>
  <si>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</si>
  <si>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</si>
  <si>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</si>
  <si>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</si>
  <si>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</si>
  <si>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</si>
  <si>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</si>
  <si>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</si>
  <si>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</si>
  <si>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</si>
  <si>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</si>
  <si>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</si>
  <si>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</si>
  <si>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</si>
  <si>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</si>
  <si>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</si>
  <si>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</si>
  <si>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</si>
  <si>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</si>
  <si>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</si>
  <si>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</si>
  <si>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</si>
  <si>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</si>
  <si>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</si>
  <si>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</si>
  <si>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</si>
  <si>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</si>
  <si>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</si>
  <si>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</si>
  <si>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</si>
  <si>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</si>
  <si>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</si>
  <si>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</si>
  <si>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</si>
  <si>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</si>
  <si>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</si>
  <si>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</si>
  <si>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</si>
  <si>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</si>
  <si>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</si>
  <si>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</si>
  <si>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</si>
  <si>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</si>
  <si>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</si>
  <si>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</si>
  <si>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</si>
  <si>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</si>
  <si>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</si>
  <si>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</si>
  <si>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</si>
  <si>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</si>
  <si>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</si>
  <si>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</si>
  <si>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</si>
  <si>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</si>
  <si>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</si>
  <si>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</si>
  <si>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</si>
  <si>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</si>
  <si>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</si>
  <si>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</si>
  <si>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</si>
  <si>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</si>
  <si>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</si>
  <si>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</si>
  <si>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</si>
  <si>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</si>
  <si>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</si>
  <si>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</si>
  <si>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</si>
  <si>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</si>
  <si>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</si>
  <si>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</si>
  <si>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</si>
  <si>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</si>
  <si>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</si>
  <si>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</si>
  <si>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</si>
  <si>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</si>
  <si>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</si>
  <si>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</si>
  <si>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</si>
  <si>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</si>
  <si>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</si>
  <si>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</si>
  <si>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</si>
  <si>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</si>
  <si>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</si>
  <si>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</si>
  <si>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</si>
  <si>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</si>
  <si>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</si>
  <si>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</si>
  <si>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</si>
  <si>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</si>
  <si>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</si>
  <si>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</si>
  <si>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</si>
  <si>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</si>
  <si>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</si>
  <si>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</si>
  <si>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</si>
  <si>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</si>
  <si>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</si>
  <si>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</si>
  <si>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</si>
  <si>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</si>
  <si>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</si>
  <si>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</si>
  <si>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</si>
  <si>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</si>
  <si>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</si>
  <si>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</si>
  <si>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</si>
  <si>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</si>
  <si>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</si>
  <si>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</si>
  <si>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</si>
  <si>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</si>
  <si>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</si>
  <si>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</si>
  <si>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</si>
  <si>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</si>
  <si>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</si>
  <si>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</si>
  <si>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</si>
  <si>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</si>
  <si>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</si>
  <si>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</si>
  <si>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</si>
  <si>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</si>
  <si>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</si>
  <si>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</si>
  <si>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</si>
  <si>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</si>
  <si>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</si>
  <si>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</si>
  <si>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</si>
  <si>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</si>
  <si>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</si>
  <si>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</si>
  <si>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</si>
  <si>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</si>
  <si>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</si>
  <si>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</si>
  <si>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</si>
  <si>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</si>
  <si>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</si>
  <si>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</si>
  <si>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</si>
  <si>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</si>
  <si>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</si>
  <si>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</si>
  <si>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</si>
  <si>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</si>
  <si>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</si>
  <si>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</si>
  <si>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</si>
  <si>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</si>
  <si>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</si>
  <si>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</si>
  <si>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</si>
  <si>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</si>
  <si>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</si>
  <si>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</si>
  <si>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</si>
  <si>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</si>
  <si>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</si>
  <si>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</si>
  <si>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</si>
  <si>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</si>
  <si>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</si>
  <si>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</si>
  <si>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</si>
  <si>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</si>
  <si>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</si>
  <si>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</si>
  <si>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</si>
  <si>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</si>
  <si>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</si>
  <si>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</si>
  <si>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</si>
  <si>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</si>
  <si>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</si>
  <si>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</si>
  <si>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</si>
  <si>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</si>
  <si>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</si>
  <si>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</si>
  <si>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</si>
  <si>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</si>
  <si>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</si>
  <si>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</si>
  <si>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</si>
  <si>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</si>
  <si>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</si>
  <si>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</si>
  <si>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</si>
  <si>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</si>
  <si>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</si>
  <si>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</si>
  <si>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</si>
  <si>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</si>
  <si>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</si>
  <si>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</si>
  <si>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</si>
  <si>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</si>
  <si>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</si>
  <si>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</si>
  <si>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</si>
  <si>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</si>
  <si>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</si>
  <si>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</si>
  <si>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</si>
  <si>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</si>
  <si>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</si>
  <si>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</si>
  <si>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</si>
  <si>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</si>
  <si>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</si>
  <si>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</si>
  <si>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</si>
  <si>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</si>
  <si>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</si>
  <si>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</si>
  <si>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</si>
  <si>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</si>
  <si>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</si>
  <si>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</si>
  <si>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</si>
  <si>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</si>
  <si>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</si>
  <si>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</si>
  <si>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</si>
  <si>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</si>
  <si>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</si>
  <si>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</si>
  <si>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</si>
  <si>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</si>
  <si>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</si>
  <si>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</si>
  <si>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</si>
  <si>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</si>
  <si>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</si>
  <si>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</si>
  <si>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</si>
  <si>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</si>
  <si>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</si>
  <si>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</si>
  <si>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</si>
  <si>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</si>
  <si>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</si>
  <si>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</si>
  <si>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</si>
  <si>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</si>
  <si>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</si>
  <si>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</si>
  <si>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</si>
  <si>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</si>
  <si>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</si>
  <si>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</si>
  <si>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</si>
  <si>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</si>
  <si>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</si>
  <si>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</si>
  <si>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</si>
  <si>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</si>
  <si>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</si>
  <si>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</si>
  <si>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</si>
  <si>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</si>
  <si>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</si>
  <si>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</si>
  <si>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</si>
  <si>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</si>
  <si>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</si>
  <si>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</si>
  <si>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</si>
  <si>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</si>
  <si>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</si>
  <si>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</si>
  <si>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</si>
  <si>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</si>
  <si>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</si>
  <si>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</si>
  <si>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</si>
  <si>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</si>
  <si>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</si>
  <si>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</si>
  <si>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</si>
  <si>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</si>
  <si>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</si>
  <si>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</si>
  <si>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</si>
  <si>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</si>
  <si>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</si>
  <si>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</si>
  <si>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</si>
  <si>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</si>
  <si>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</si>
  <si>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</si>
  <si>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</si>
  <si>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</si>
  <si>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</si>
  <si>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</si>
  <si>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</si>
  <si>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</si>
  <si>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</si>
  <si>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</si>
  <si>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</si>
  <si>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</si>
  <si>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</si>
  <si>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</si>
  <si>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</si>
  <si>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</si>
  <si>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</si>
  <si>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</si>
  <si>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</si>
  <si>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</si>
  <si>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</si>
  <si>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</si>
  <si>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</si>
  <si>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</si>
  <si>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</si>
  <si>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</si>
  <si>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</si>
  <si>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</si>
  <si>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</si>
  <si>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</si>
  <si>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</si>
  <si>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</si>
  <si>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</si>
  <si>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</si>
  <si>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</si>
  <si>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</si>
  <si>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</si>
  <si>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</si>
  <si>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</si>
  <si>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</si>
  <si>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</si>
  <si>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</si>
  <si>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</si>
  <si>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</si>
  <si>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</si>
  <si>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</si>
  <si>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</si>
  <si>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</si>
  <si>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</si>
  <si>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</si>
  <si>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</si>
  <si>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</si>
  <si>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</si>
  <si>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</si>
  <si>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</si>
  <si>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</si>
  <si>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</si>
  <si>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</si>
  <si>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</si>
  <si>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</si>
  <si>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</si>
  <si>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</si>
  <si>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</si>
  <si>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</si>
  <si>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</si>
  <si>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</si>
  <si>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</si>
  <si>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</si>
  <si>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</si>
  <si>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</si>
  <si>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</si>
  <si>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</si>
  <si>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</si>
  <si>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</si>
  <si>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</si>
  <si>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</si>
  <si>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</si>
  <si>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</si>
  <si>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</si>
  <si>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</si>
  <si>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</si>
  <si>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</si>
  <si>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</si>
  <si>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</si>
  <si>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</si>
  <si>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</si>
  <si>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</si>
  <si>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</si>
  <si>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</si>
  <si>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</si>
  <si>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</si>
  <si>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</si>
  <si>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</si>
  <si>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</si>
  <si>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</si>
  <si>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</si>
  <si>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</si>
  <si>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</si>
  <si>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</si>
  <si>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</si>
  <si>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</si>
  <si>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</si>
  <si>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</si>
  <si>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</si>
  <si>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</si>
  <si>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</si>
  <si>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</si>
  <si>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</si>
  <si>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</si>
  <si>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</si>
  <si>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</si>
  <si>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</si>
  <si>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</si>
  <si>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</si>
  <si>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</si>
  <si>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</si>
  <si>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</si>
  <si>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</si>
  <si>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</si>
  <si>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</si>
  <si>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</si>
  <si>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</si>
  <si>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</si>
  <si>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</si>
  <si>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</si>
  <si>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</si>
  <si>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</si>
  <si>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</si>
  <si>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</si>
  <si>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</si>
  <si>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</si>
  <si>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</si>
  <si>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</si>
  <si>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</si>
  <si>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</si>
  <si>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</si>
  <si>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</si>
  <si>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</si>
  <si>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</si>
  <si>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</si>
  <si>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</si>
  <si>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</si>
  <si>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</si>
  <si>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</si>
  <si>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</si>
  <si>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</si>
  <si>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</si>
  <si>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</si>
  <si>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</si>
  <si>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</si>
  <si>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</si>
  <si>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</si>
  <si>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</si>
  <si>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</si>
  <si>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</si>
  <si>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</si>
  <si>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</si>
  <si>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</si>
  <si>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</si>
  <si>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</si>
  <si>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</si>
  <si>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</si>
  <si>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</si>
  <si>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</si>
  <si>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</si>
  <si>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</si>
  <si>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</si>
  <si>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</si>
  <si>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</si>
  <si>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</si>
  <si>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</si>
  <si>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</si>
  <si>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</si>
  <si>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</si>
  <si>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</si>
  <si>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</si>
  <si>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</si>
  <si>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</si>
  <si>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</si>
  <si>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</si>
  <si>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</si>
  <si>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</si>
  <si>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</si>
  <si>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</si>
  <si>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</si>
  <si>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</si>
  <si>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</si>
  <si>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</si>
  <si>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</si>
  <si>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</si>
  <si>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</si>
  <si>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</si>
  <si>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</si>
  <si>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</si>
  <si>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</si>
  <si>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</si>
  <si>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</si>
  <si>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</si>
  <si>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</si>
  <si>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</si>
  <si>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</si>
  <si>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</si>
  <si>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</si>
  <si>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</si>
  <si>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</si>
  <si>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</si>
  <si>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</si>
  <si>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</si>
  <si>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</si>
  <si>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</si>
  <si>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</si>
  <si>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</si>
  <si>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</si>
  <si>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</si>
  <si>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</si>
  <si>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</si>
  <si>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</si>
  <si>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</si>
  <si>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</si>
  <si>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</si>
  <si>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</si>
  <si>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</si>
  <si>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</si>
  <si>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</si>
  <si>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</si>
  <si>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</si>
  <si>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</si>
  <si>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</si>
  <si>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</si>
  <si>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</si>
  <si>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</si>
  <si>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</si>
  <si>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</si>
  <si>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</si>
  <si>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</si>
  <si>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</si>
  <si>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</si>
  <si>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</si>
  <si>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</si>
  <si>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</si>
  <si>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</si>
  <si>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</si>
  <si>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</si>
  <si>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</si>
  <si>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</si>
  <si>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</si>
  <si>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</si>
  <si>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</si>
  <si>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</si>
  <si>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</si>
  <si>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</si>
  <si>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</si>
  <si>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</si>
  <si>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</si>
  <si>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</si>
  <si>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</si>
  <si>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</si>
  <si>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</si>
  <si>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</si>
  <si>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</si>
  <si>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</si>
  <si>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</si>
  <si>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</si>
  <si>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</si>
  <si>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</si>
  <si>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</si>
  <si>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</si>
  <si>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</si>
  <si>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</si>
  <si>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</si>
  <si>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</si>
  <si>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</si>
  <si>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</si>
  <si>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</si>
  <si>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</si>
  <si>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</si>
  <si>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</si>
  <si>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</si>
  <si>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</si>
  <si>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</si>
  <si>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</si>
  <si>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</si>
  <si>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</si>
  <si>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</si>
  <si>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</si>
  <si>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</si>
  <si>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</si>
  <si>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</si>
  <si>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</si>
  <si>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</si>
  <si>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</si>
  <si>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</si>
  <si>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</si>
  <si>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</si>
  <si>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</si>
  <si>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</si>
  <si>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</si>
  <si>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</si>
  <si>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</si>
  <si>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</si>
  <si>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</si>
  <si>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</si>
  <si>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</si>
  <si>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</si>
  <si>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</si>
  <si>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</si>
  <si>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</si>
  <si>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</si>
  <si>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</si>
  <si>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</si>
  <si>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</si>
  <si>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</si>
  <si>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</si>
  <si>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</si>
  <si>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</si>
  <si>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</si>
  <si>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</si>
  <si>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</si>
  <si>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</si>
  <si>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</si>
  <si>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</si>
  <si>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</si>
  <si>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</si>
  <si>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</si>
  <si>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</si>
  <si>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</si>
  <si>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</si>
  <si>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</si>
  <si>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</si>
  <si>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</si>
  <si>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</si>
  <si>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</si>
  <si>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</si>
  <si>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</si>
  <si>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</si>
  <si>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</si>
  <si>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</si>
  <si>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</si>
  <si>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</si>
  <si>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</si>
  <si>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</si>
  <si>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</si>
  <si>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</si>
  <si>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</si>
  <si>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</si>
  <si>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</si>
  <si>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</si>
  <si>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</si>
  <si>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</si>
  <si>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</si>
  <si>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</si>
  <si>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</si>
  <si>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</si>
  <si>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</si>
  <si>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</si>
  <si>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</si>
  <si>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</si>
  <si>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</si>
  <si>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</si>
  <si>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</si>
  <si>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</si>
  <si>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</si>
  <si>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</si>
  <si>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</si>
  <si>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</si>
  <si>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</si>
  <si>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</si>
  <si>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</si>
  <si>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</si>
  <si>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</si>
  <si>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</si>
  <si>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</si>
  <si>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</si>
  <si>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</si>
  <si>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</si>
  <si>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</si>
  <si>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</si>
  <si>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</si>
  <si>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</si>
  <si>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</si>
  <si>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</si>
  <si>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</si>
  <si>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</si>
  <si>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</si>
  <si>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</si>
  <si>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</si>
  <si>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</si>
  <si>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</si>
  <si>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</si>
  <si>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</si>
  <si>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</si>
  <si>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</si>
  <si>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</si>
  <si>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</si>
  <si>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</si>
  <si>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</si>
  <si>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</si>
  <si>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</si>
  <si>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</si>
  <si>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</si>
  <si>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</si>
  <si>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</si>
  <si>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</si>
  <si>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</si>
  <si>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</si>
  <si>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</si>
  <si>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</si>
  <si>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</si>
  <si>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</si>
  <si>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</si>
  <si>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</si>
  <si>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</si>
  <si>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</si>
  <si>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</si>
  <si>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</si>
  <si>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</si>
  <si>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</si>
  <si>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</si>
  <si>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</si>
  <si>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</si>
  <si>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</si>
  <si>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</si>
  <si>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</si>
  <si>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</si>
  <si>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</si>
  <si>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</si>
  <si>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</si>
  <si>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</si>
  <si>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</si>
  <si>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</si>
  <si>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</si>
  <si>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</si>
  <si>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</si>
  <si>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</si>
  <si>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</si>
  <si>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</si>
  <si>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</si>
  <si>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</si>
  <si>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</si>
  <si>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</si>
  <si>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</si>
  <si>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</si>
  <si>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</si>
  <si>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</si>
  <si>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</si>
  <si>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</si>
  <si>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</si>
  <si>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</si>
  <si>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</si>
  <si>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</si>
  <si>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</si>
  <si>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</si>
  <si>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</si>
  <si>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</si>
  <si>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</si>
  <si>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</si>
  <si>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</si>
  <si>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</si>
  <si>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</si>
  <si>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</si>
  <si>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</si>
  <si>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</si>
  <si>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</si>
  <si>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</si>
  <si>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</si>
  <si>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</si>
  <si>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</si>
  <si>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</si>
  <si>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</si>
  <si>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</si>
  <si>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</si>
  <si>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</si>
  <si>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</si>
  <si>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</si>
  <si>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</si>
  <si>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</si>
  <si>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</si>
  <si>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</si>
  <si>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</si>
  <si>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</si>
  <si>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</si>
  <si>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</si>
  <si>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</si>
  <si>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</si>
  <si>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</si>
  <si>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</si>
  <si>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</si>
  <si>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</si>
  <si>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</si>
  <si>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</si>
  <si>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</si>
  <si>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</si>
  <si>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</si>
  <si>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</si>
  <si>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</si>
  <si>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</si>
  <si>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</si>
  <si>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</si>
  <si>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</si>
  <si>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</si>
  <si>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</si>
  <si>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</si>
  <si>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</si>
  <si>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</si>
  <si>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</si>
  <si>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</si>
  <si>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</si>
  <si>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</si>
  <si>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</si>
  <si>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</si>
  <si>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</si>
  <si>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</si>
  <si>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</si>
  <si>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</si>
  <si>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</si>
  <si>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</si>
  <si>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</si>
  <si>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</si>
  <si>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</si>
  <si>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</si>
  <si>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</si>
  <si>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</si>
  <si>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</si>
  <si>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</si>
  <si>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</si>
  <si>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</si>
  <si>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</si>
  <si>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</si>
  <si>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</si>
  <si>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</si>
  <si>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</si>
  <si>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</si>
  <si>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</si>
  <si>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</si>
  <si>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</si>
  <si>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</si>
  <si>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</si>
  <si>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</si>
  <si>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</si>
  <si>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</si>
  <si>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</si>
  <si>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</si>
  <si>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</si>
  <si>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</si>
  <si>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</si>
  <si>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</si>
  <si>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</si>
  <si>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</si>
  <si>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</si>
  <si>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</si>
  <si>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</si>
  <si>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</si>
  <si>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</si>
  <si>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</si>
  <si>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</si>
  <si>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</si>
  <si>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</si>
  <si>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</si>
  <si>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</si>
  <si>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</si>
  <si>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</si>
  <si>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</si>
  <si>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</si>
  <si>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</si>
  <si>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</si>
  <si>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</si>
  <si>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</si>
  <si>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</si>
  <si>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</si>
  <si>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</si>
  <si>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</si>
  <si>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</si>
  <si>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</si>
  <si>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</si>
  <si>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</si>
  <si>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</si>
  <si>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</si>
  <si>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</si>
  <si>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</si>
  <si>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</si>
  <si>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</si>
  <si>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</si>
  <si>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</si>
  <si>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</si>
  <si>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</si>
  <si>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</si>
  <si>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</si>
  <si>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</si>
  <si>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</si>
  <si>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</si>
  <si>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</si>
  <si>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</si>
  <si>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</si>
  <si>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</si>
  <si>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</si>
  <si>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</si>
  <si>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</si>
  <si>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</si>
  <si>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</si>
  <si>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</si>
  <si>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</si>
  <si>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</si>
  <si>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</si>
  <si>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</si>
  <si>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</si>
  <si>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</si>
  <si>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</si>
  <si>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</si>
  <si>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</si>
  <si>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</si>
  <si>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</si>
  <si>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</si>
  <si>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</si>
  <si>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</si>
  <si>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</si>
  <si>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</si>
  <si>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</si>
  <si>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</si>
  <si>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</si>
  <si>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</si>
  <si>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</si>
  <si>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</si>
  <si>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</si>
  <si>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</si>
  <si>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</si>
  <si>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</si>
  <si>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</si>
  <si>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</si>
  <si>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</si>
  <si>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</si>
  <si>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</si>
  <si>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</si>
  <si>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</si>
  <si>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</si>
  <si>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</si>
  <si>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</si>
  <si>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</si>
  <si>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</si>
  <si>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</si>
  <si>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</si>
  <si>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</si>
  <si>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</si>
  <si>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</si>
  <si>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</si>
  <si>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</si>
  <si>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</si>
  <si>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</si>
  <si>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</si>
  <si>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</si>
  <si>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</si>
  <si>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</si>
  <si>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</si>
  <si>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</si>
  <si>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</si>
  <si>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</si>
  <si>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</si>
  <si>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</si>
  <si>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</si>
  <si>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</si>
  <si>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</si>
  <si>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</si>
  <si>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</si>
  <si>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</si>
  <si>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</si>
  <si>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</si>
  <si>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</si>
  <si>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</si>
  <si>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</si>
  <si>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</si>
  <si>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</si>
  <si>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</si>
  <si>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</si>
  <si>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</si>
  <si>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</si>
  <si>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</si>
  <si>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</si>
  <si>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</si>
  <si>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</si>
  <si>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</si>
  <si>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</si>
  <si>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</si>
  <si>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</si>
  <si>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</si>
  <si>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</si>
  <si>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</si>
  <si>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</si>
  <si>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</si>
  <si>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</si>
  <si>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</si>
  <si>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</si>
  <si>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</si>
  <si>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</si>
  <si>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</si>
  <si>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</si>
  <si>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</si>
  <si>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</si>
  <si>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</si>
  <si>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</si>
  <si>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</si>
  <si>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</si>
  <si>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</si>
  <si>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</si>
  <si>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</si>
  <si>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</si>
  <si>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</si>
  <si>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</si>
  <si>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</si>
  <si>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</si>
  <si>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</si>
  <si>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</si>
  <si>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</si>
  <si>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</si>
  <si>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</si>
  <si>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</si>
  <si>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</si>
  <si>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</si>
  <si>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</si>
  <si>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</si>
  <si>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</si>
  <si>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</si>
  <si>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</si>
  <si>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</si>
  <si>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</si>
  <si>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</si>
  <si>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</si>
  <si>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</si>
  <si>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</si>
  <si>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</si>
  <si>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</si>
  <si>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</si>
  <si>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</si>
  <si>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</si>
  <si>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</si>
  <si>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</si>
  <si>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</si>
  <si>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</si>
  <si>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</si>
  <si>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</si>
  <si>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</si>
  <si>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</si>
  <si>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</si>
  <si>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</si>
  <si>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</si>
  <si>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</si>
  <si>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</si>
  <si>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</si>
  <si>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</si>
  <si>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</si>
  <si>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</si>
  <si>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</si>
  <si>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</si>
  <si>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</si>
  <si>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</si>
  <si>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</si>
  <si>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</si>
  <si>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</si>
  <si>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</si>
  <si>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</si>
  <si>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</si>
  <si>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</si>
  <si>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</si>
  <si>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</si>
  <si>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</si>
  <si>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</si>
  <si>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</si>
  <si>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</si>
  <si>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</si>
  <si>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</si>
  <si>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</si>
  <si>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</si>
  <si>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</si>
  <si>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</si>
  <si>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</si>
  <si>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</si>
  <si>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</si>
  <si>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</si>
  <si>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</si>
  <si>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</si>
  <si>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</si>
  <si>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</si>
  <si>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</si>
  <si>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</si>
  <si>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</si>
  <si>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</si>
  <si>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</si>
  <si>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</si>
  <si>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</si>
  <si>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</si>
  <si>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</si>
  <si>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</si>
  <si>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</si>
  <si>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</si>
  <si>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</si>
  <si>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</si>
  <si>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</si>
  <si>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</si>
  <si>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</si>
  <si>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</si>
  <si>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</si>
  <si>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</si>
  <si>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</si>
  <si>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</si>
  <si>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</si>
  <si>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</si>
  <si>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</si>
  <si>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</si>
  <si>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</si>
  <si>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</si>
  <si>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</si>
  <si>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</si>
  <si>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</si>
  <si>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</si>
  <si>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</si>
  <si>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</si>
  <si>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</si>
  <si>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</si>
  <si>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</si>
  <si>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</si>
  <si>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</si>
  <si>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</si>
  <si>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</si>
  <si>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</si>
  <si>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</si>
  <si>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</si>
  <si>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</si>
  <si>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</si>
  <si>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</si>
  <si>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</si>
  <si>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</si>
  <si>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</si>
  <si>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</si>
  <si>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</si>
  <si>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</si>
  <si>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</si>
  <si>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</si>
  <si>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</si>
  <si>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</si>
  <si>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</si>
  <si>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</si>
  <si>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</si>
  <si>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</si>
  <si>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</si>
  <si>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</si>
  <si>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</si>
  <si>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</si>
  <si>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</si>
  <si>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</si>
  <si>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</si>
  <si>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</si>
  <si>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</si>
  <si>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</si>
  <si>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</si>
  <si>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</si>
  <si>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</si>
  <si>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</si>
  <si>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</si>
  <si>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</si>
  <si>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</si>
  <si>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</si>
  <si>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</si>
  <si>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</si>
  <si>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</si>
  <si>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</si>
  <si>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</si>
  <si>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</si>
  <si>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</si>
  <si>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</si>
  <si>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</si>
  <si>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</si>
  <si>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</si>
  <si>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</si>
  <si>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</si>
  <si>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</si>
  <si>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</si>
  <si>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</si>
  <si>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</si>
  <si>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</si>
  <si>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</si>
  <si>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</si>
  <si>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</si>
  <si>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</si>
  <si>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</si>
  <si>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</si>
  <si>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</si>
  <si>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</si>
  <si>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</si>
  <si>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</si>
  <si>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</si>
  <si>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</si>
  <si>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</si>
  <si>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</si>
  <si>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</si>
  <si>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</si>
  <si>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</si>
  <si>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</si>
  <si>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</si>
  <si>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</si>
  <si>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</si>
  <si>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</si>
  <si>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</si>
  <si>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</si>
  <si>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</si>
  <si>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</si>
  <si>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</si>
  <si>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</si>
  <si>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</si>
  <si>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</si>
  <si>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</si>
  <si>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</si>
  <si>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</si>
  <si>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</si>
  <si>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</si>
  <si>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</si>
  <si>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</si>
  <si>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</si>
  <si>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</si>
  <si>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</si>
  <si>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</si>
  <si>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</si>
  <si>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</si>
  <si>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</si>
  <si>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</si>
  <si>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</si>
  <si>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</si>
  <si>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</si>
  <si>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</si>
  <si>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</si>
  <si>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</si>
  <si>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</si>
  <si>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</si>
  <si>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</si>
  <si>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</si>
  <si>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</si>
  <si>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</si>
  <si>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</si>
  <si>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</si>
  <si>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</si>
  <si>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</si>
  <si>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</si>
  <si>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</si>
  <si>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</si>
  <si>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</si>
  <si>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</si>
  <si>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</si>
  <si>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</si>
  <si>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</si>
  <si>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</si>
  <si>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</si>
  <si>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</si>
  <si>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</si>
  <si>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</si>
  <si>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</si>
  <si>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</si>
  <si>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</si>
  <si>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</si>
  <si>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</si>
  <si>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</si>
  <si>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</si>
  <si>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</si>
  <si>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</si>
  <si>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</si>
  <si>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</si>
  <si>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</si>
  <si>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</si>
  <si>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</si>
  <si>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</si>
  <si>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</si>
  <si>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</si>
  <si>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</si>
  <si>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</si>
  <si>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</si>
  <si>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</si>
  <si>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</si>
  <si>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</si>
  <si>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</si>
  <si>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</si>
  <si>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</si>
  <si>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</si>
  <si>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</si>
  <si>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</si>
  <si>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</si>
  <si>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</si>
  <si>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</si>
  <si>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</si>
  <si>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</si>
  <si>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</si>
  <si>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</si>
  <si>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</si>
  <si>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</si>
  <si>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</si>
  <si>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</si>
  <si>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</si>
  <si>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</si>
  <si>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</si>
  <si>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</si>
  <si>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</si>
  <si>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</si>
  <si>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</si>
  <si>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</si>
  <si>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</si>
  <si>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</si>
  <si>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</si>
  <si>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</si>
  <si>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</si>
  <si>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</si>
  <si>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</si>
  <si>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</si>
  <si>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</si>
  <si>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</si>
  <si>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</si>
  <si>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</si>
  <si>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</si>
  <si>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</si>
  <si>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</si>
  <si>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</si>
  <si>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</si>
  <si>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</si>
  <si>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</si>
  <si>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</si>
  <si>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</si>
  <si>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</si>
  <si>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</si>
  <si>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</si>
  <si>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</si>
  <si>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</si>
  <si>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</si>
  <si>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</si>
  <si>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</si>
  <si>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</si>
  <si>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</si>
  <si>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</si>
  <si>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</si>
  <si>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</si>
  <si>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</si>
  <si>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</si>
  <si>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</si>
  <si>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</si>
  <si>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</si>
  <si>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</si>
  <si>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</si>
  <si>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</si>
  <si>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</si>
  <si>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</si>
  <si>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</si>
  <si>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</si>
  <si>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</si>
  <si>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</si>
  <si>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</si>
  <si>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</si>
  <si>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</si>
  <si>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</si>
  <si>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</si>
  <si>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</si>
  <si>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</si>
  <si>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</si>
  <si>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</si>
  <si>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</si>
  <si>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</si>
  <si>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</si>
  <si>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</si>
  <si>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</si>
  <si>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</si>
  <si>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</si>
  <si>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</si>
  <si>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</si>
  <si>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</si>
  <si>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</si>
  <si>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</si>
  <si>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</si>
  <si>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</si>
  <si>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</si>
  <si>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</si>
  <si>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</si>
  <si>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</si>
  <si>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</si>
  <si>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</si>
  <si>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</si>
  <si>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</si>
  <si>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</si>
  <si>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</si>
  <si>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</si>
  <si>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</si>
  <si>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</si>
  <si>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</si>
  <si>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</si>
  <si>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</si>
  <si>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</si>
  <si>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</si>
  <si>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</si>
  <si>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</si>
  <si>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</si>
  <si>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</si>
  <si>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</si>
  <si>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</si>
  <si>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</si>
  <si>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</si>
  <si>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</si>
  <si>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</si>
  <si>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</si>
  <si>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</si>
  <si>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</si>
  <si>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</si>
  <si>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</si>
  <si>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</si>
  <si>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</si>
  <si>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</si>
  <si>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</si>
  <si>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</si>
  <si>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</si>
  <si>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</si>
  <si>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</si>
  <si>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</si>
  <si>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</si>
  <si>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</si>
  <si>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</si>
  <si>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</si>
  <si>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</si>
  <si>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</si>
  <si>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</si>
  <si>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</si>
  <si>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</si>
  <si>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</si>
  <si>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</si>
  <si>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</si>
  <si>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</si>
  <si>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</si>
  <si>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</si>
  <si>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</si>
  <si>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</si>
  <si>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</si>
  <si>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</si>
  <si>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</si>
  <si>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</si>
  <si>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</si>
  <si>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</si>
  <si>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</si>
  <si>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</si>
  <si>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</si>
  <si>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</si>
  <si>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</si>
  <si>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</si>
  <si>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</si>
  <si>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</si>
  <si>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</si>
  <si>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</si>
  <si>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</si>
  <si>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</si>
  <si>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</si>
  <si>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</si>
  <si>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</si>
  <si>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</si>
  <si>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</si>
  <si>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</si>
  <si>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</si>
  <si>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</si>
  <si>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</si>
  <si>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</si>
  <si>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</si>
  <si>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</si>
  <si>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</si>
  <si>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</si>
  <si>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</si>
  <si>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</si>
  <si>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</si>
  <si>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</si>
  <si>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</si>
  <si>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</si>
  <si>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</si>
  <si>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</si>
  <si>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</si>
  <si>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</si>
  <si>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</si>
  <si>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</si>
  <si>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</si>
  <si>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</si>
  <si>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</si>
  <si>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</si>
  <si>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</si>
  <si>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</si>
  <si>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</si>
  <si>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</si>
  <si>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</si>
  <si>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</si>
  <si>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</si>
  <si>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</si>
  <si>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</si>
  <si>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</si>
  <si>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</si>
  <si>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</si>
  <si>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</si>
  <si>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</si>
  <si>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</si>
  <si>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</si>
  <si>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</si>
  <si>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</si>
  <si>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</si>
  <si>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</si>
  <si>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</si>
  <si>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</si>
  <si>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</si>
  <si>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</si>
  <si>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</si>
  <si>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</si>
  <si>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</si>
  <si>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</si>
  <si>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</si>
  <si>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</si>
  <si>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</si>
  <si>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</si>
  <si>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</si>
  <si>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</si>
  <si>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</si>
  <si>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</si>
  <si>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</si>
  <si>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</si>
  <si>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</si>
  <si>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</si>
  <si>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</si>
  <si>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</si>
  <si>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</si>
  <si>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</si>
  <si>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</si>
  <si>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</si>
  <si>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</si>
  <si>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</si>
  <si>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</si>
  <si>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</si>
  <si>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</si>
  <si>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</si>
  <si>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</si>
  <si>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</si>
  <si>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</si>
  <si>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</si>
  <si>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</si>
  <si>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</si>
  <si>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</si>
  <si>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</si>
  <si>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</si>
  <si>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</si>
  <si>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</si>
  <si>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</si>
  <si>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</si>
  <si>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</si>
  <si>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</si>
  <si>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</si>
  <si>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</si>
  <si>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</si>
  <si>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</si>
  <si>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</si>
  <si>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</si>
  <si>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</si>
  <si>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</si>
  <si>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</si>
  <si>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</si>
  <si>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</si>
  <si>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</si>
  <si>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</si>
  <si>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</si>
  <si>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</si>
  <si>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</si>
  <si>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</si>
  <si>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</si>
  <si>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</si>
  <si>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</si>
  <si>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</si>
  <si>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</si>
  <si>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</si>
  <si>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</si>
  <si>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</si>
  <si>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</si>
  <si>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</si>
  <si>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</si>
  <si>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</si>
  <si>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</si>
  <si>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</si>
  <si>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</si>
  <si>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</si>
  <si>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</si>
  <si>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</si>
  <si>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</si>
  <si>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</si>
  <si>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</si>
  <si>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</si>
  <si>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</si>
  <si>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</si>
  <si>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</si>
  <si>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</si>
  <si>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</si>
  <si>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</si>
  <si>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</si>
  <si>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</si>
  <si>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</si>
  <si>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</si>
  <si>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</si>
  <si>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</si>
  <si>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</si>
  <si>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</si>
  <si>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</si>
  <si>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</si>
  <si>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</si>
  <si>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</si>
  <si>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</si>
  <si>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</si>
  <si>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</si>
  <si>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</si>
  <si>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</si>
  <si>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</si>
  <si>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</si>
  <si>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</si>
  <si>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</si>
  <si>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</si>
  <si>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</si>
  <si>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</si>
  <si>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</si>
  <si>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</si>
  <si>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</si>
  <si>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</si>
  <si>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</si>
  <si>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</si>
  <si>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</si>
  <si>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</si>
  <si>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</si>
  <si>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</si>
  <si>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</si>
  <si>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</si>
  <si>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</si>
  <si>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</si>
  <si>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</si>
  <si>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</si>
  <si>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</si>
  <si>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</si>
  <si>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</si>
  <si>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</si>
  <si>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</si>
  <si>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</si>
  <si>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</si>
  <si>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</si>
  <si>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</si>
  <si>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</si>
  <si>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</si>
  <si>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</si>
  <si>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</si>
  <si>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</si>
  <si>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</si>
  <si>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</si>
  <si>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</si>
  <si>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</si>
  <si>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</si>
  <si>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</si>
  <si>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</si>
  <si>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</si>
  <si>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</si>
  <si>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</si>
  <si>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</si>
  <si>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</si>
  <si>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</si>
  <si>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</si>
  <si>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</si>
  <si>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</si>
  <si>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</si>
  <si>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</si>
  <si>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</si>
  <si>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</si>
  <si>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</si>
  <si>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</si>
  <si>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</si>
  <si>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</si>
  <si>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</si>
  <si>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</si>
  <si>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</si>
  <si>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</si>
  <si>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</si>
  <si>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</si>
  <si>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</si>
  <si>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</si>
  <si>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</si>
  <si>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</si>
  <si>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</si>
  <si>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</si>
  <si>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</si>
  <si>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</si>
  <si>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</si>
  <si>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</si>
  <si>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</si>
  <si>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</si>
  <si>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</si>
  <si>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</si>
  <si>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</si>
  <si>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</si>
  <si>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</si>
  <si>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</si>
  <si>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</si>
  <si>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</si>
  <si>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</si>
  <si>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</si>
  <si>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</si>
  <si>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</si>
  <si>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</si>
  <si>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</si>
  <si>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</si>
  <si>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</si>
  <si>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</si>
  <si>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</si>
  <si>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</si>
  <si>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</si>
  <si>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</si>
  <si>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</si>
  <si>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</si>
  <si>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</si>
  <si>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</si>
  <si>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</si>
  <si>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</si>
  <si>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</si>
  <si>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</si>
  <si>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</si>
  <si>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</si>
  <si>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</si>
  <si>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</si>
  <si>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</si>
  <si>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</si>
  <si>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</si>
  <si>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</si>
  <si>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</si>
  <si>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</si>
  <si>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</si>
  <si>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</si>
  <si>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</si>
  <si>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</si>
  <si>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</si>
  <si>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</si>
  <si>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</si>
  <si>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</si>
  <si>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</si>
  <si>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</si>
  <si>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</si>
  <si>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</si>
  <si>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</si>
  <si>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</si>
  <si>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</si>
  <si>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</si>
  <si>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</si>
  <si>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</si>
  <si>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</si>
  <si>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</si>
  <si>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</si>
  <si>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</si>
  <si>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</si>
  <si>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</si>
  <si>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</si>
  <si>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</si>
  <si>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</si>
  <si>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</si>
  <si>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</si>
  <si>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</si>
  <si>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</si>
  <si>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</si>
  <si>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</si>
  <si>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</si>
  <si>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</si>
  <si>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</si>
  <si>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</si>
  <si>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</si>
  <si>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</si>
  <si>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</si>
  <si>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</si>
  <si>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</si>
  <si>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</si>
  <si>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</si>
  <si>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</si>
  <si>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</si>
  <si>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</si>
  <si>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</si>
  <si>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</si>
  <si>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</si>
  <si>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</si>
  <si>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</si>
  <si>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</si>
  <si>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</si>
  <si>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</si>
  <si>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</si>
  <si>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</si>
  <si>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</si>
  <si>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</si>
  <si>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</si>
  <si>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</si>
  <si>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</si>
  <si>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</si>
  <si>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</si>
  <si>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</si>
  <si>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</si>
  <si>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</si>
  <si>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</si>
  <si>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</si>
  <si>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</si>
  <si>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</si>
  <si>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</si>
  <si>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</si>
  <si>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</si>
  <si>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</si>
  <si>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</si>
  <si>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</si>
  <si>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</si>
  <si>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</si>
  <si>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</si>
  <si>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</si>
  <si>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</si>
  <si>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</si>
  <si>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</si>
  <si>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</si>
  <si>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</si>
  <si>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</si>
  <si>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</si>
  <si>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</si>
  <si>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</si>
  <si>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</si>
  <si>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</si>
  <si>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</si>
  <si>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</si>
  <si>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</si>
  <si>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</si>
  <si>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</si>
  <si>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</si>
  <si>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</si>
  <si>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</si>
  <si>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</si>
  <si>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</si>
  <si>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</si>
  <si>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</si>
  <si>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</si>
  <si>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</si>
  <si>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</si>
  <si>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</si>
  <si>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</si>
  <si>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</si>
  <si>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</si>
  <si>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</si>
  <si>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</si>
  <si>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</si>
  <si>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</si>
  <si>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</si>
  <si>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</si>
  <si>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</si>
  <si>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</si>
  <si>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</si>
  <si>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</si>
  <si>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</si>
  <si>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</si>
  <si>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</si>
  <si>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</si>
  <si>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</si>
  <si>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</si>
  <si>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</si>
  <si>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</si>
  <si>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</si>
  <si>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</si>
  <si>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</si>
  <si>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</si>
  <si>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</si>
  <si>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</si>
  <si>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</si>
  <si>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</si>
  <si>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</si>
  <si>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</si>
  <si>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</si>
  <si>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</si>
  <si>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</si>
  <si>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</si>
  <si>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</si>
  <si>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</si>
  <si>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</si>
  <si>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</si>
  <si>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</si>
  <si>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</si>
  <si>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</si>
  <si>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</si>
  <si>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</si>
  <si>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</si>
  <si>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</si>
  <si>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</si>
  <si>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</si>
  <si>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</si>
  <si>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</si>
  <si>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</si>
  <si>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</si>
  <si>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</si>
  <si>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</si>
  <si>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</si>
  <si>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</si>
  <si>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</si>
  <si>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</si>
  <si>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</si>
  <si>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</si>
  <si>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</si>
  <si>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</si>
  <si>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</si>
  <si>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</si>
  <si>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</si>
  <si>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</si>
  <si>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</si>
  <si>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</si>
  <si>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</si>
  <si>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</si>
  <si>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</si>
  <si>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</si>
  <si>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</si>
  <si>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</si>
  <si>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</si>
  <si>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</si>
  <si>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</si>
  <si>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</si>
  <si>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</si>
  <si>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</si>
  <si>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</si>
  <si>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</si>
  <si>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</si>
  <si>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</si>
  <si>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</si>
  <si>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</si>
  <si>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</si>
  <si>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</si>
  <si>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</si>
  <si>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</si>
  <si>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</si>
  <si>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</si>
  <si>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</si>
  <si>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</si>
  <si>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</si>
  <si>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</si>
  <si>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</si>
  <si>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</si>
  <si>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</si>
  <si>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</si>
  <si>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</si>
  <si>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</si>
  <si>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</si>
  <si>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</si>
  <si>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</si>
  <si>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</si>
  <si>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</si>
  <si>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</si>
  <si>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</si>
  <si>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</si>
  <si>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</si>
  <si>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</si>
  <si>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</si>
  <si>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</si>
  <si>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</si>
  <si>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</si>
  <si>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</si>
  <si>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</si>
  <si>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</si>
  <si>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</si>
  <si>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</si>
  <si>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</si>
  <si>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</si>
  <si>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</si>
  <si>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</si>
  <si>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</si>
  <si>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</si>
  <si>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</si>
  <si>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</si>
  <si>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</si>
  <si>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</si>
  <si>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</si>
  <si>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</si>
  <si>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</si>
  <si>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</si>
  <si>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</si>
  <si>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</si>
  <si>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</si>
  <si>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</si>
  <si>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</si>
  <si>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</si>
  <si>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</si>
  <si>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</si>
  <si>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</si>
  <si>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</si>
  <si>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</si>
  <si>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</si>
  <si>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</si>
  <si>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</si>
  <si>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</si>
  <si>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</si>
  <si>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</si>
  <si>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</si>
  <si>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</si>
  <si>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</si>
  <si>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</si>
  <si>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</si>
  <si>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</si>
  <si>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</si>
  <si>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</si>
  <si>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</si>
  <si>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</si>
  <si>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</si>
  <si>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</si>
  <si>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</si>
  <si>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</si>
  <si>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</si>
  <si>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</si>
  <si>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</si>
  <si>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</si>
  <si>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</si>
  <si>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</si>
  <si>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</si>
  <si>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</si>
  <si>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</si>
  <si>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</si>
  <si>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</si>
  <si>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</si>
  <si>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</si>
  <si>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</si>
  <si>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</si>
  <si>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</si>
  <si>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</si>
  <si>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</si>
  <si>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</si>
  <si>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</si>
  <si>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</si>
  <si>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</si>
  <si>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</si>
  <si>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</si>
  <si>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</si>
  <si>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</si>
  <si>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</si>
  <si>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</si>
  <si>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</si>
  <si>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</si>
  <si>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</si>
  <si>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</si>
  <si>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</si>
  <si>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</si>
  <si>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</si>
  <si>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</si>
  <si>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</si>
  <si>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</si>
  <si>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</si>
  <si>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</si>
  <si>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</si>
  <si>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</si>
  <si>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</si>
  <si>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</si>
  <si>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</si>
  <si>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</si>
  <si>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</si>
  <si>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</si>
  <si>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</si>
  <si>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</si>
  <si>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</si>
  <si>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</si>
  <si>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</si>
  <si>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</si>
  <si>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</si>
  <si>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</si>
  <si>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</si>
  <si>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</si>
  <si>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</si>
  <si>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</si>
  <si>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</si>
  <si>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</si>
  <si>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</si>
  <si>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</si>
  <si>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</si>
  <si>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</si>
  <si>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</si>
  <si>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</si>
  <si>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</si>
  <si>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</si>
  <si>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</si>
  <si>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</si>
  <si>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</si>
  <si>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</si>
  <si>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</si>
  <si>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</si>
  <si>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</si>
  <si>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</si>
  <si>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</si>
  <si>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</si>
  <si>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</si>
  <si>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</si>
  <si>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</si>
  <si>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</si>
  <si>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</si>
  <si>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</si>
  <si>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</si>
  <si>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</si>
  <si>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</si>
  <si>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</si>
  <si>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</si>
  <si>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</si>
  <si>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</si>
  <si>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</si>
  <si>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</si>
  <si>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</si>
  <si>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</si>
  <si>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</si>
  <si>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</si>
  <si>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</si>
  <si>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</si>
  <si>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</si>
  <si>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</si>
  <si>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</si>
  <si>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</si>
  <si>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</si>
  <si>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</si>
  <si>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</si>
  <si>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</si>
  <si>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</si>
  <si>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</si>
  <si>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</si>
  <si>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</si>
  <si>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</si>
  <si>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</si>
  <si>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</si>
  <si>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</si>
  <si>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</si>
  <si>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</si>
  <si>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</si>
  <si>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</si>
  <si>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</si>
  <si>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</si>
  <si>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</si>
  <si>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</si>
  <si>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</si>
  <si>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</si>
  <si>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</si>
  <si>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</si>
  <si>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</si>
  <si>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</si>
  <si>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</si>
  <si>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</si>
  <si>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</si>
  <si>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</si>
  <si>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</si>
  <si>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</si>
  <si>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</si>
  <si>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</si>
  <si>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</si>
  <si>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</si>
  <si>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</si>
  <si>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</si>
  <si>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</si>
  <si>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</si>
  <si>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</si>
  <si>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</si>
  <si>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</si>
  <si>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</si>
  <si>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</si>
  <si>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</si>
  <si>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</si>
  <si>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</si>
  <si>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</si>
  <si>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</si>
  <si>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</si>
  <si>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</si>
  <si>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</si>
  <si>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</si>
  <si>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</si>
  <si>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</si>
  <si>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</si>
  <si>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</si>
  <si>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</si>
  <si>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</si>
  <si>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</si>
  <si>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</si>
  <si>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</si>
  <si>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</si>
  <si>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</si>
  <si>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</si>
  <si>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</si>
  <si>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</si>
  <si>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</si>
  <si>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</si>
  <si>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</si>
  <si>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</si>
  <si>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</si>
  <si>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</si>
  <si>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</si>
  <si>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</si>
  <si>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</si>
  <si>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</si>
  <si>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</si>
  <si>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</si>
  <si>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</si>
  <si>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</si>
  <si>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</si>
  <si>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</si>
  <si>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</si>
  <si>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</si>
  <si>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</si>
  <si>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</si>
  <si>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</si>
  <si>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</si>
  <si>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</si>
  <si>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</si>
  <si>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</si>
  <si>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</si>
  <si>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</si>
  <si>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</si>
  <si>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</si>
  <si>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</si>
  <si>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</si>
  <si>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</si>
  <si>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</si>
  <si>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</si>
  <si>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</si>
  <si>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</si>
  <si>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</si>
  <si>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</si>
  <si>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</si>
  <si>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</si>
  <si>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</si>
  <si>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</si>
  <si>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</si>
  <si>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</si>
  <si>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</si>
  <si>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</si>
  <si>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</si>
  <si>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</si>
  <si>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</si>
  <si>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</si>
  <si>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</si>
  <si>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</si>
  <si>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</si>
  <si>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</si>
  <si>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</si>
  <si>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</si>
  <si>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</si>
  <si>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</si>
  <si>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</si>
  <si>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</si>
  <si>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</si>
  <si>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</si>
  <si>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</si>
  <si>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</si>
  <si>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</si>
  <si>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</si>
  <si>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</si>
  <si>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</si>
  <si>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</si>
  <si>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</si>
  <si>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</si>
  <si>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</si>
  <si>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</si>
  <si>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</si>
  <si>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</si>
  <si>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</si>
  <si>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</si>
  <si>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</si>
  <si>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</si>
  <si>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</si>
  <si>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</si>
  <si>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</si>
  <si>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</si>
  <si>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</si>
  <si>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</si>
  <si>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</si>
  <si>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</si>
  <si>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</si>
  <si>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</si>
  <si>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</si>
  <si>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</si>
  <si>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</si>
  <si>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</si>
  <si>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</si>
  <si>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</si>
  <si>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</si>
  <si>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</si>
  <si>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</si>
  <si>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</si>
  <si>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</si>
  <si>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</si>
  <si>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</si>
  <si>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</si>
  <si>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</si>
  <si>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</si>
  <si>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</si>
  <si>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</si>
  <si>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</si>
  <si>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</si>
  <si>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</si>
  <si>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</si>
  <si>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</si>
  <si>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</si>
  <si>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</si>
  <si>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</si>
  <si>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</si>
  <si>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</si>
  <si>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</si>
  <si>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</si>
  <si>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</si>
  <si>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</si>
  <si>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</si>
  <si>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</si>
  <si>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</si>
  <si>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</si>
  <si>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</si>
  <si>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</si>
  <si>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</si>
  <si>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</si>
  <si>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</si>
  <si>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</si>
  <si>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</si>
  <si>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</si>
  <si>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</si>
  <si>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</si>
  <si>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</si>
  <si>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</si>
  <si>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</si>
  <si>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</si>
  <si>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</si>
  <si>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</si>
  <si>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</si>
  <si>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</si>
  <si>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</si>
  <si>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</si>
  <si>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</si>
  <si>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</si>
  <si>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</si>
  <si>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</si>
  <si>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</si>
  <si>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</si>
  <si>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</si>
  <si>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</si>
  <si>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</si>
  <si>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</si>
  <si>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</si>
  <si>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</si>
  <si>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</si>
  <si>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</si>
  <si>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</si>
  <si>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</si>
  <si>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</si>
  <si>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</si>
  <si>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</si>
  <si>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</si>
  <si>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</si>
  <si>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</si>
  <si>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</si>
  <si>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</si>
  <si>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</si>
  <si>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</si>
  <si>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</si>
  <si>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</si>
  <si>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</si>
  <si>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</si>
  <si>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</si>
  <si>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</si>
  <si>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</si>
  <si>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</si>
  <si>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</si>
  <si>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</si>
  <si>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</si>
  <si>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</si>
  <si>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</si>
  <si>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</si>
  <si>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</si>
  <si>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</si>
  <si>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</si>
  <si>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</si>
  <si>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</si>
  <si>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</si>
  <si>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</si>
  <si>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</si>
  <si>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</si>
  <si>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</si>
  <si>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</si>
  <si>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</si>
  <si>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</si>
  <si>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</si>
  <si>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</si>
  <si>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</si>
  <si>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</si>
  <si>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</si>
  <si>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</si>
  <si>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</si>
  <si>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</si>
  <si>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</si>
  <si>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</si>
  <si>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</si>
  <si>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</si>
  <si>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</si>
  <si>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</si>
  <si>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</si>
  <si>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</si>
  <si>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</si>
  <si>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</si>
  <si>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</si>
  <si>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</si>
  <si>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</si>
  <si>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</si>
  <si>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</si>
  <si>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</si>
  <si>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</si>
  <si>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</si>
  <si>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</si>
  <si>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</si>
  <si>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</si>
  <si>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</si>
  <si>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</si>
  <si>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</si>
  <si>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</si>
  <si>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</si>
  <si>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</si>
  <si>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</si>
  <si>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</si>
  <si>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</si>
  <si>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</si>
  <si>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</si>
  <si>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</si>
  <si>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</si>
  <si>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</si>
  <si>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</si>
  <si>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</si>
  <si>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</si>
  <si>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</si>
  <si>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</si>
  <si>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</si>
  <si>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</si>
  <si>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</si>
  <si>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</si>
  <si>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</si>
  <si>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</si>
  <si>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</si>
  <si>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</si>
  <si>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</si>
  <si>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</si>
  <si>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</si>
  <si>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</si>
  <si>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</si>
  <si>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</si>
  <si>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</si>
  <si>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</si>
  <si>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</si>
  <si>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</si>
  <si>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</si>
  <si>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</si>
  <si>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</si>
  <si>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</si>
  <si>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</si>
  <si>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</si>
  <si>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</si>
  <si>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</si>
  <si>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</si>
  <si>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</si>
  <si>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</si>
  <si>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</si>
  <si>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</si>
  <si>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</si>
  <si>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</si>
  <si>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</si>
  <si>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</si>
  <si>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</si>
  <si>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</si>
  <si>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</si>
  <si>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</si>
  <si>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</si>
  <si>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</si>
  <si>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</si>
  <si>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</si>
  <si>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</si>
  <si>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</si>
  <si>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</si>
  <si>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</si>
  <si>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</si>
  <si>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</si>
  <si>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</si>
  <si>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</si>
  <si>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</si>
  <si>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</si>
  <si>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</si>
  <si>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</si>
  <si>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</si>
  <si>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</si>
  <si>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</si>
  <si>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</si>
  <si>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</si>
  <si>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</si>
  <si>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</si>
  <si>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</si>
  <si>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</si>
  <si>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</si>
  <si>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</si>
  <si>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</si>
  <si>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</si>
  <si>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</si>
  <si>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</si>
  <si>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</si>
  <si>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</si>
  <si>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</si>
  <si>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</si>
  <si>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</si>
  <si>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</si>
  <si>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</si>
  <si>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</si>
  <si>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</si>
  <si>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</si>
  <si>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</si>
  <si>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</si>
  <si>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</si>
  <si>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</si>
  <si>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</si>
  <si>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</si>
  <si>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</si>
  <si>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</si>
  <si>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</si>
  <si>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</si>
  <si>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</si>
  <si>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</si>
  <si>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</si>
  <si>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</si>
  <si>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</si>
  <si>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</si>
  <si>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</si>
  <si>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</si>
  <si>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</si>
  <si>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</si>
  <si>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</si>
  <si>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</si>
  <si>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</si>
  <si>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</si>
  <si>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</si>
  <si>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</si>
  <si>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</si>
  <si>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</si>
  <si>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</si>
  <si>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</si>
  <si>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</si>
  <si>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</si>
  <si>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</si>
  <si>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</si>
  <si>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</si>
  <si>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</si>
  <si>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</si>
  <si>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</si>
  <si>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</si>
  <si>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</si>
  <si>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</si>
  <si>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</si>
  <si>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</si>
  <si>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</si>
  <si>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</si>
  <si>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</si>
  <si>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</si>
  <si>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</si>
  <si>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</si>
  <si>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</si>
  <si>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</si>
  <si>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</si>
  <si>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</si>
  <si>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</si>
  <si>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</si>
  <si>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</si>
  <si>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</si>
  <si>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</si>
  <si>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</si>
  <si>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</si>
  <si>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</si>
  <si>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</si>
  <si>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</si>
  <si>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</si>
  <si>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</si>
  <si>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</si>
  <si>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</si>
  <si>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</si>
  <si>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</si>
  <si>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</si>
  <si>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</si>
  <si>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</si>
  <si>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</si>
  <si>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</si>
  <si>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</si>
  <si>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</si>
  <si>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</si>
  <si>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</si>
  <si>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</si>
  <si>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</si>
  <si>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</si>
  <si>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</si>
  <si>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</si>
  <si>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</si>
  <si>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</si>
  <si>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</si>
  <si>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</si>
  <si>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</si>
  <si>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</si>
  <si>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</si>
  <si>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</si>
  <si>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</si>
  <si>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</si>
  <si>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</si>
  <si>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</si>
  <si>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</si>
  <si>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</si>
  <si>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</si>
  <si>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</si>
  <si>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</si>
  <si>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</si>
  <si>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</si>
  <si>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</si>
  <si>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</si>
  <si>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</si>
  <si>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</si>
  <si>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</si>
  <si>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</si>
  <si>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</si>
  <si>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</si>
  <si>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</si>
  <si>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</si>
  <si>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</si>
  <si>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</si>
  <si>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</si>
  <si>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</si>
  <si>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</si>
  <si>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</si>
  <si>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</si>
  <si>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</si>
  <si>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</si>
  <si>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</si>
  <si>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</si>
  <si>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</si>
  <si>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</si>
  <si>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</si>
  <si>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</si>
  <si>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</si>
  <si>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</si>
  <si>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</si>
  <si>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</si>
  <si>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</si>
  <si>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</si>
  <si>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</si>
  <si>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</si>
  <si>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</si>
  <si>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</si>
  <si>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</si>
  <si>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</si>
  <si>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</si>
  <si>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</si>
  <si>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</si>
  <si>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</si>
  <si>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</si>
  <si>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</si>
  <si>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</si>
  <si>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</si>
  <si>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</si>
  <si>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</si>
  <si>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</si>
  <si>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</si>
  <si>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</si>
  <si>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</si>
  <si>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</si>
  <si>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</si>
  <si>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</si>
  <si>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</si>
  <si>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</si>
  <si>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</si>
  <si>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</si>
  <si>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</si>
  <si>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</si>
  <si>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</si>
  <si>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</si>
  <si>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</si>
  <si>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</si>
  <si>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</si>
  <si>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</si>
  <si>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</si>
  <si>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</si>
  <si>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</si>
  <si>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</si>
  <si>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</si>
  <si>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</si>
  <si>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</si>
  <si>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</si>
  <si>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</si>
  <si>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</si>
  <si>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</si>
  <si>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</si>
  <si>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</si>
  <si>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</si>
  <si>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</si>
  <si>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</si>
  <si>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</si>
  <si>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</si>
  <si>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</si>
  <si>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</si>
  <si>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</si>
  <si>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</si>
  <si>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</si>
  <si>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</si>
  <si>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</si>
  <si>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</si>
  <si>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</si>
  <si>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</si>
  <si>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</si>
  <si>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</si>
  <si>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</si>
  <si>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</si>
  <si>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</si>
  <si>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</si>
  <si>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</si>
  <si>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</si>
  <si>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</si>
  <si>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</si>
  <si>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</si>
  <si>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</si>
  <si>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</si>
  <si>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</si>
  <si>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</si>
  <si>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</si>
  <si>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</si>
  <si>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</si>
  <si>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</si>
  <si>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</si>
  <si>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</si>
  <si>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</si>
  <si>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</si>
  <si>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</si>
  <si>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</si>
  <si>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</si>
  <si>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</si>
  <si>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</si>
  <si>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</si>
  <si>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</si>
  <si>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</si>
  <si>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</si>
  <si>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</si>
  <si>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</si>
  <si>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</si>
  <si>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</si>
  <si>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</si>
  <si>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</si>
  <si>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</si>
  <si>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</si>
  <si>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</si>
  <si>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</si>
  <si>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</si>
  <si>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</si>
  <si>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</si>
  <si>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</si>
  <si>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</si>
  <si>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</si>
  <si>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</si>
  <si>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</si>
  <si>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</si>
  <si>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</si>
  <si>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</si>
  <si>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</si>
  <si>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</si>
  <si>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</si>
  <si>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</si>
  <si>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</si>
  <si>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</si>
  <si>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</si>
  <si>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</si>
  <si>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</si>
  <si>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</si>
  <si>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</si>
  <si>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</si>
  <si>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</si>
  <si>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</si>
  <si>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</si>
  <si>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</si>
  <si>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</si>
  <si>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</si>
  <si>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</si>
  <si>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</si>
  <si>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</si>
  <si>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</si>
  <si>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</si>
  <si>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</si>
  <si>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</si>
  <si>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</si>
  <si>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</si>
  <si>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</si>
  <si>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</si>
  <si>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</si>
  <si>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</si>
  <si>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</si>
  <si>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</si>
  <si>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</si>
  <si>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</si>
  <si>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</si>
  <si>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</si>
  <si>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</si>
  <si>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</si>
  <si>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</si>
  <si>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</si>
  <si>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</si>
  <si>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</si>
  <si>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</si>
  <si>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</si>
  <si>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</si>
  <si>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</si>
  <si>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</si>
  <si>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</si>
  <si>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</si>
  <si>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</si>
  <si>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</si>
  <si>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</si>
  <si>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</si>
  <si>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</si>
  <si>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</si>
  <si>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</si>
  <si>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</si>
  <si>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</si>
  <si>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</si>
  <si>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</si>
  <si>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</si>
  <si>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</si>
  <si>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</si>
  <si>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</si>
  <si>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</si>
  <si>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</si>
  <si>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</si>
  <si>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</si>
  <si>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</si>
  <si>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</si>
  <si>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</si>
  <si>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</si>
  <si>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</si>
  <si>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</si>
  <si>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</si>
  <si>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</si>
  <si>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</si>
  <si>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</si>
  <si>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</si>
  <si>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</si>
  <si>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</si>
  <si>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</si>
  <si>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</si>
  <si>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</si>
  <si>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</si>
  <si>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</si>
  <si>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</si>
  <si>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</si>
  <si>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</si>
  <si>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</si>
  <si>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</si>
  <si>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</si>
  <si>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</si>
  <si>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</si>
  <si>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</si>
  <si>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</si>
  <si>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</si>
  <si>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</si>
  <si>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</si>
  <si>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</si>
  <si>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</si>
  <si>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</si>
  <si>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</si>
  <si>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</si>
  <si>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</si>
  <si>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</si>
  <si>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</si>
  <si>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</si>
  <si>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</si>
  <si>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</si>
  <si>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</si>
  <si>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</si>
  <si>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</si>
  <si>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</si>
  <si>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</si>
  <si>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</si>
  <si>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</si>
  <si>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</si>
  <si>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</si>
  <si>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</si>
  <si>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</si>
  <si>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</si>
  <si>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</si>
  <si>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</si>
  <si>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</si>
  <si>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</si>
  <si>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</si>
  <si>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</si>
  <si>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</si>
  <si>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</si>
  <si>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</si>
  <si>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</si>
  <si>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</si>
  <si>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</si>
  <si>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</si>
  <si>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</si>
  <si>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</si>
  <si>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</si>
  <si>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</si>
  <si>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</si>
  <si>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</si>
  <si>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</si>
  <si>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</si>
  <si>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</si>
  <si>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</si>
  <si>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</si>
  <si>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</si>
  <si>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</si>
  <si>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</si>
  <si>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</si>
  <si>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</si>
  <si>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</si>
  <si>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</si>
  <si>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</si>
  <si>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</si>
  <si>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</si>
  <si>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</si>
  <si>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</si>
  <si>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</si>
  <si>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</si>
  <si>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</si>
  <si>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</si>
  <si>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</si>
  <si>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</si>
  <si>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</si>
  <si>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</si>
  <si>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</si>
  <si>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</si>
  <si>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</si>
  <si>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</si>
  <si>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</si>
  <si>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</si>
  <si>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</si>
  <si>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</si>
  <si>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</si>
  <si>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</si>
  <si>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</si>
  <si>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</si>
  <si>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</si>
  <si>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</si>
  <si>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</si>
  <si>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</si>
  <si>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</si>
  <si>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</si>
  <si>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</si>
  <si>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</si>
  <si>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</si>
  <si>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</si>
  <si>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</si>
  <si>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</si>
  <si>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</si>
  <si>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</si>
  <si>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</si>
  <si>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</si>
  <si>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</si>
  <si>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</si>
  <si>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</si>
  <si>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</si>
  <si>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</si>
  <si>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</si>
  <si>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</si>
  <si>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</si>
  <si>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</si>
  <si>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</si>
  <si>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</si>
  <si>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</si>
  <si>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</si>
  <si>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</si>
  <si>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</si>
  <si>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</si>
  <si>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</si>
  <si>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</si>
  <si>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</si>
  <si>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</si>
  <si>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</si>
  <si>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</si>
  <si>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</si>
  <si>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</si>
  <si>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</si>
  <si>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</si>
  <si>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</si>
  <si>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</si>
  <si>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</si>
  <si>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</si>
  <si>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</si>
  <si>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</si>
  <si>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</si>
  <si>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</si>
  <si>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</si>
  <si>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</si>
  <si>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</si>
  <si>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</si>
  <si>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</si>
  <si>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</si>
  <si>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</si>
  <si>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</si>
  <si>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</si>
  <si>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</si>
  <si>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</si>
  <si>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</si>
  <si>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</si>
  <si>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</si>
  <si>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</si>
  <si>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</si>
  <si>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</si>
  <si>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</si>
  <si>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</si>
  <si>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</si>
  <si>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</si>
  <si>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</si>
  <si>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</si>
  <si>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</si>
  <si>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</si>
  <si>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</si>
  <si>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</si>
  <si>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</si>
  <si>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</si>
  <si>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</si>
  <si>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</si>
  <si>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</si>
  <si>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</si>
  <si>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</si>
  <si>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</si>
  <si>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</si>
  <si>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</si>
  <si>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</si>
  <si>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</si>
  <si>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</si>
  <si>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</si>
  <si>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</si>
  <si>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</si>
  <si>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</si>
  <si>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</si>
  <si>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</si>
  <si>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</si>
  <si>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</si>
  <si>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</si>
  <si>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</si>
  <si>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</si>
  <si>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</si>
  <si>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</si>
  <si>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</si>
  <si>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</si>
  <si>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</si>
  <si>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</si>
  <si>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</si>
  <si>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</si>
  <si>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</si>
  <si>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</si>
  <si>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</si>
  <si>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</si>
  <si>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</si>
  <si>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</si>
  <si>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</si>
  <si>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</si>
  <si>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</si>
  <si>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</si>
  <si>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</si>
  <si>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</si>
  <si>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</si>
  <si>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</si>
  <si>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</si>
  <si>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</si>
  <si>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</si>
  <si>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</si>
  <si>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</si>
  <si>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</si>
  <si>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</si>
  <si>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</si>
  <si>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</si>
  <si>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</si>
  <si>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</si>
  <si>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</si>
  <si>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</si>
  <si>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</si>
  <si>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</si>
  <si>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</si>
  <si>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</si>
  <si>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</si>
  <si>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</si>
  <si>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</si>
  <si>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</si>
  <si>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</si>
  <si>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</si>
  <si>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</si>
  <si>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</si>
  <si>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</si>
  <si>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</si>
  <si>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</si>
  <si>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</si>
  <si>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</si>
  <si>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</si>
  <si>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</si>
  <si>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</si>
  <si>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</si>
  <si>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</si>
  <si>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</si>
  <si>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</si>
  <si>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</si>
  <si>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</si>
  <si>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</si>
  <si>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</si>
  <si>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</si>
  <si>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</si>
  <si>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</si>
  <si>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</si>
  <si>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</si>
  <si>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</si>
  <si>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</si>
  <si>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</si>
  <si>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</si>
  <si>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</si>
  <si>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</si>
  <si>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</si>
  <si>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</si>
  <si>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</si>
  <si>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</si>
  <si>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</si>
  <si>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</si>
  <si>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</si>
  <si>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</si>
  <si>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</si>
  <si>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</si>
  <si>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</si>
  <si>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</si>
  <si>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</si>
  <si>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</si>
  <si>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</si>
  <si>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</si>
  <si>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</si>
  <si>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</si>
  <si>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</si>
  <si>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</si>
  <si>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</si>
  <si>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</si>
  <si>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</si>
  <si>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</si>
  <si>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</si>
  <si>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</si>
  <si>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</si>
  <si>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</si>
  <si>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</si>
  <si>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</si>
  <si>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</si>
  <si>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</si>
  <si>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</si>
  <si>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</si>
  <si>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</si>
  <si>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</si>
  <si>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</si>
  <si>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</si>
  <si>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</si>
  <si>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</si>
  <si>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</si>
  <si>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</si>
  <si>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</si>
  <si>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</si>
  <si>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</si>
  <si>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</si>
  <si>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</si>
  <si>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</si>
  <si>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</si>
  <si>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</si>
  <si>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</si>
  <si>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</si>
  <si>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</si>
  <si>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</si>
  <si>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</si>
  <si>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</si>
  <si>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</si>
  <si>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</si>
  <si>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</si>
  <si>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</si>
  <si>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</si>
  <si>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</si>
  <si>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</si>
  <si>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</si>
  <si>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</si>
  <si>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</si>
  <si>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</si>
  <si>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</si>
  <si>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</si>
  <si>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</si>
  <si>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</si>
  <si>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</si>
  <si>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</si>
  <si>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</si>
  <si>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</si>
  <si>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</si>
  <si>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</si>
  <si>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</si>
  <si>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</si>
  <si>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</si>
  <si>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</si>
  <si>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</si>
  <si>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</si>
  <si>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</si>
  <si>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</si>
  <si>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</si>
  <si>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</si>
  <si>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</si>
  <si>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</si>
  <si>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</si>
  <si>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</si>
  <si>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</si>
  <si>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</si>
  <si>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</si>
  <si>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</si>
  <si>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</si>
  <si>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</si>
  <si>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</si>
  <si>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</si>
  <si>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</si>
  <si>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</si>
  <si>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</si>
  <si>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</si>
  <si>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</si>
  <si>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</si>
  <si>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</si>
  <si>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</si>
  <si>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</si>
  <si>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</si>
  <si>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</si>
  <si>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</si>
  <si>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</si>
  <si>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</si>
  <si>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</si>
  <si>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</si>
  <si>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</si>
  <si>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</si>
  <si>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</si>
  <si>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</si>
  <si>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</si>
  <si>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</si>
  <si>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</si>
  <si>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</si>
  <si>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</si>
  <si>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</si>
  <si>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</si>
  <si>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</si>
  <si>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</si>
  <si>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</si>
  <si>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</si>
  <si>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</si>
  <si>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</si>
  <si>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</si>
  <si>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</si>
  <si>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</si>
  <si>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</si>
  <si>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</si>
  <si>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</si>
  <si>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</si>
  <si>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</si>
  <si>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</si>
  <si>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</si>
  <si>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</si>
  <si>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</si>
  <si>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</si>
  <si>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</si>
  <si>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</si>
  <si>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</si>
  <si>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</si>
  <si>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</si>
  <si>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</si>
  <si>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</si>
  <si>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</si>
  <si>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</si>
  <si>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</si>
  <si>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</si>
  <si>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</si>
  <si>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</si>
  <si>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</si>
  <si>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</si>
  <si>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</si>
  <si>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</si>
  <si>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</si>
  <si>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</si>
  <si>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</si>
  <si>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</si>
  <si>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</si>
  <si>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</si>
  <si>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</si>
  <si>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</si>
  <si>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</si>
  <si>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</si>
  <si>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</si>
  <si>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</si>
  <si>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</si>
  <si>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</si>
  <si>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</si>
  <si>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</si>
  <si>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</si>
  <si>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</si>
  <si>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</si>
  <si>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</si>
  <si>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</si>
  <si>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</si>
  <si>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</si>
  <si>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</si>
  <si>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</si>
  <si>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</si>
  <si>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</si>
  <si>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</si>
  <si>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</si>
  <si>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</si>
  <si>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</si>
  <si>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</si>
  <si>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</si>
  <si>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</si>
  <si>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</si>
  <si>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</si>
  <si>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</si>
  <si>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</si>
  <si>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</si>
  <si>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</si>
  <si>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</si>
  <si>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</si>
  <si>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</si>
  <si>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</si>
  <si>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</si>
  <si>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</si>
  <si>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</si>
  <si>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</si>
  <si>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</si>
  <si>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</si>
  <si>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</si>
  <si>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</si>
  <si>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</si>
  <si>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</si>
  <si>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</si>
  <si>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</si>
  <si>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</si>
  <si>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</si>
  <si>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</si>
  <si>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</si>
  <si>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</si>
  <si>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</si>
  <si>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</si>
  <si>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</si>
  <si>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</si>
  <si>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</si>
  <si>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</si>
  <si>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</si>
  <si>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</si>
  <si>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</si>
  <si>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</si>
  <si>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</si>
  <si>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</si>
  <si>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</si>
  <si>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</si>
  <si>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</si>
  <si>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</si>
  <si>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</si>
  <si>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</si>
  <si>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</si>
  <si>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</si>
  <si>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</si>
  <si>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</si>
  <si>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</si>
  <si>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</si>
  <si>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</si>
  <si>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</si>
  <si>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</si>
  <si>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</si>
  <si>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</si>
  <si>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</si>
  <si>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</si>
  <si>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</si>
  <si>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</si>
  <si>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</si>
  <si>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</si>
  <si>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</si>
  <si>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</si>
  <si>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</si>
  <si>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</si>
  <si>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</si>
  <si>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</si>
  <si>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</si>
  <si>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</si>
  <si>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</si>
  <si>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</si>
  <si>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</si>
  <si>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</si>
  <si>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</si>
  <si>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</si>
  <si>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</si>
  <si>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</si>
  <si>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</si>
  <si>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</si>
  <si>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</si>
  <si>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</si>
  <si>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</si>
  <si>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</si>
  <si>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</si>
  <si>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</si>
  <si>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</si>
  <si>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</si>
  <si>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</si>
  <si>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</si>
  <si>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</si>
  <si>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</si>
  <si>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</si>
  <si>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</si>
  <si>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</si>
  <si>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</si>
  <si>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</si>
  <si>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</si>
  <si>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</si>
  <si>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</si>
  <si>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</si>
  <si>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</si>
  <si>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</si>
  <si>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</si>
  <si>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</si>
  <si>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</si>
  <si>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</si>
  <si>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</si>
  <si>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</si>
  <si>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</si>
  <si>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</si>
  <si>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</si>
  <si>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</si>
  <si>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</si>
  <si>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</si>
  <si>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</si>
  <si>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</si>
  <si>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</si>
  <si>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</si>
  <si>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</si>
  <si>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</si>
  <si>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</si>
  <si>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</si>
  <si>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</si>
  <si>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</si>
  <si>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</si>
  <si>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</si>
  <si>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</si>
  <si>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</si>
  <si>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</si>
  <si>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</si>
  <si>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</si>
  <si>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</si>
  <si>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</si>
  <si>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</si>
  <si>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</si>
  <si>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</si>
  <si>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</si>
  <si>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</si>
  <si>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</si>
  <si>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</si>
  <si>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</si>
  <si>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</si>
  <si>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</si>
  <si>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</si>
  <si>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</si>
  <si>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</si>
  <si>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</si>
  <si>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</si>
  <si>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</si>
  <si>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</si>
  <si>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</si>
  <si>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</si>
  <si>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</si>
  <si>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</si>
  <si>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</si>
  <si>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</si>
  <si>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</si>
  <si>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</si>
  <si>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</si>
  <si>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</si>
  <si>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</si>
  <si>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</si>
  <si>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</si>
  <si>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</si>
  <si>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</si>
  <si>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</si>
  <si>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</si>
  <si>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</si>
  <si>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</si>
  <si>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</si>
  <si>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</si>
  <si>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</si>
  <si>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</si>
  <si>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</si>
  <si>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</si>
  <si>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</si>
  <si>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</si>
  <si>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</si>
  <si>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</si>
  <si>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</si>
  <si>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</si>
  <si>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</si>
  <si>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</si>
  <si>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</si>
  <si>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</si>
  <si>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</si>
  <si>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</si>
  <si>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</si>
  <si>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</si>
  <si>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</si>
  <si>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</si>
  <si>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</si>
  <si>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</si>
  <si>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</si>
  <si>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</si>
  <si>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</si>
  <si>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</si>
  <si>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</si>
  <si>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</si>
  <si>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</si>
  <si>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</si>
  <si>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</si>
  <si>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</si>
  <si>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</si>
  <si>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</si>
  <si>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</si>
  <si>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</si>
  <si>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</si>
  <si>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</si>
  <si>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</si>
  <si>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</si>
  <si>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</si>
  <si>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</si>
  <si>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</si>
  <si>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</si>
  <si>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</si>
  <si>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</si>
  <si>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</si>
  <si>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</si>
  <si>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</si>
  <si>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</si>
  <si>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</si>
  <si>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</si>
  <si>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</si>
  <si>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</si>
  <si>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</si>
  <si>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</si>
  <si>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</si>
  <si>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</si>
  <si>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</si>
  <si>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</si>
  <si>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</si>
  <si>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</si>
  <si>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</si>
  <si>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</si>
  <si>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</si>
  <si>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</si>
  <si>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</si>
  <si>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</si>
  <si>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</si>
  <si>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</si>
  <si>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</si>
  <si>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</si>
  <si>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</si>
  <si>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</si>
  <si>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</si>
  <si>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</si>
  <si>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</si>
  <si>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</si>
  <si>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</si>
  <si>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</si>
  <si>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</si>
  <si>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</si>
  <si>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</si>
  <si>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</si>
  <si>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</si>
  <si>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</si>
  <si>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</si>
  <si>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</si>
  <si>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</si>
  <si>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</si>
  <si>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</si>
  <si>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</si>
  <si>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</si>
  <si>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</si>
  <si>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</si>
  <si>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</si>
  <si>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</si>
  <si>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</si>
  <si>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</si>
  <si>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</si>
  <si>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</si>
  <si>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</si>
  <si>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</si>
  <si>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</si>
  <si>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</si>
  <si>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</si>
  <si>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</si>
  <si>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</si>
  <si>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</si>
  <si>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</si>
  <si>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</si>
  <si>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</si>
  <si>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</si>
  <si>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</si>
  <si>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</si>
  <si>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</si>
  <si>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</si>
  <si>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</si>
  <si>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</si>
  <si>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</si>
  <si>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</si>
  <si>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</si>
  <si>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</si>
  <si>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</si>
  <si>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</si>
  <si>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</si>
  <si>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</si>
  <si>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</si>
  <si>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</si>
  <si>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</si>
  <si>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</si>
  <si>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</si>
  <si>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</si>
  <si>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</si>
  <si>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</si>
  <si>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</si>
  <si>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</si>
  <si>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</si>
  <si>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</si>
  <si>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</si>
  <si>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</si>
  <si>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</si>
  <si>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</si>
  <si>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</si>
  <si>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</si>
  <si>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</si>
  <si>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</si>
  <si>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</si>
  <si>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</si>
  <si>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</si>
  <si>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</si>
  <si>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</si>
  <si>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</si>
  <si>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</si>
  <si>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</si>
  <si>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</si>
  <si>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</si>
  <si>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</si>
  <si>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</si>
  <si>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</si>
  <si>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</si>
  <si>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</si>
  <si>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</si>
  <si>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</si>
  <si>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</si>
  <si>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</si>
  <si>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</si>
  <si>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</si>
  <si>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</si>
  <si>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</si>
  <si>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</si>
  <si>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</si>
  <si>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</si>
  <si>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</si>
  <si>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</si>
  <si>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</si>
  <si>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</si>
  <si>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</si>
  <si>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</si>
  <si>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</si>
  <si>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</si>
  <si>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</si>
  <si>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</si>
  <si>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</si>
  <si>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</si>
  <si>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</si>
  <si>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</si>
  <si>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</si>
  <si>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</si>
  <si>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</si>
  <si>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</si>
  <si>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</si>
  <si>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</si>
  <si>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</si>
  <si>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</si>
  <si>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</si>
  <si>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</si>
  <si>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</si>
  <si>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</si>
  <si>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</si>
  <si>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</si>
  <si>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</si>
  <si>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</si>
  <si>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</si>
  <si>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</si>
  <si>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</si>
  <si>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</si>
  <si>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</si>
  <si>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</si>
  <si>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</si>
  <si>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</si>
  <si>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</si>
  <si>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</si>
  <si>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</si>
  <si>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</si>
  <si>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</si>
  <si>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</si>
  <si>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</si>
  <si>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</si>
  <si>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</si>
  <si>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</si>
  <si>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</si>
  <si>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</si>
  <si>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</si>
  <si>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</si>
  <si>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</si>
  <si>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</si>
  <si>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</si>
  <si>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</si>
  <si>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</si>
  <si>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</si>
  <si>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</si>
  <si>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</si>
  <si>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</si>
  <si>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</si>
  <si>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</si>
  <si>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</si>
  <si>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</si>
  <si>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</si>
  <si>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</si>
  <si>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</si>
  <si>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</si>
  <si>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</si>
  <si>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</si>
  <si>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</si>
  <si>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</si>
  <si>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</si>
  <si>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</si>
  <si>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</si>
  <si>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</si>
  <si>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</si>
  <si>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</si>
  <si>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</si>
  <si>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</si>
  <si>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</si>
  <si>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</si>
  <si>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</si>
  <si>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</si>
  <si>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</si>
  <si>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</si>
  <si>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</si>
  <si>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</si>
  <si>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</si>
  <si>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</si>
  <si>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</si>
  <si>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</si>
  <si>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</si>
  <si>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</si>
  <si>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</si>
  <si>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</si>
  <si>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</si>
  <si>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</si>
  <si>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</si>
  <si>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</si>
  <si>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</si>
  <si>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</si>
  <si>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</si>
  <si>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</si>
  <si>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</si>
  <si>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</si>
  <si>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</si>
  <si>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</si>
  <si>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</si>
  <si>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</si>
  <si>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</si>
  <si>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</si>
  <si>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</si>
  <si>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</si>
  <si>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</si>
  <si>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</si>
  <si>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</si>
  <si>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</si>
  <si>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</si>
  <si>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</si>
  <si>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</si>
  <si>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</si>
  <si>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</si>
  <si>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</si>
  <si>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</si>
  <si>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</si>
  <si>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</si>
  <si>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</si>
  <si>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</si>
  <si>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</si>
  <si>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</si>
  <si>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</si>
  <si>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</si>
  <si>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</si>
  <si>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</si>
  <si>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</si>
  <si>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</si>
  <si>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</si>
  <si>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</si>
  <si>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</si>
  <si>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</si>
  <si>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</si>
  <si>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</si>
  <si>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</si>
  <si>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</si>
  <si>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</si>
  <si>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</si>
  <si>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</si>
  <si>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</si>
  <si>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</si>
  <si>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</si>
  <si>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</si>
  <si>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</si>
  <si>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</si>
  <si>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</si>
  <si>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</si>
  <si>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</si>
  <si>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</si>
  <si>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</si>
  <si>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</si>
  <si>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</si>
  <si>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</si>
  <si>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</si>
  <si>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</si>
  <si>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</si>
  <si>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</si>
  <si>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</si>
  <si>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</si>
  <si>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</si>
  <si>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</si>
  <si>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</si>
  <si>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</si>
  <si>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</si>
  <si>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</si>
  <si>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</si>
  <si>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</si>
  <si>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</si>
  <si>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</si>
  <si>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</si>
  <si>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</si>
  <si>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</si>
  <si>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</si>
  <si>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</si>
  <si>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</si>
  <si>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</si>
  <si>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</si>
  <si>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</si>
  <si>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</si>
  <si>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</si>
  <si>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</si>
  <si>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</si>
  <si>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</si>
  <si>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</si>
  <si>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</si>
  <si>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</si>
  <si>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</si>
  <si>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</si>
  <si>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</si>
  <si>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</si>
  <si>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</si>
  <si>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</si>
  <si>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</si>
  <si>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</si>
  <si>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</si>
  <si>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</si>
  <si>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</si>
  <si>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</si>
  <si>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</si>
  <si>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</si>
  <si>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</si>
  <si>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</si>
  <si>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</si>
  <si>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</si>
  <si>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</si>
  <si>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</si>
  <si>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</si>
  <si>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</si>
  <si>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</si>
  <si>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</si>
  <si>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</si>
  <si>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</si>
  <si>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</si>
  <si>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</si>
  <si>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</si>
  <si>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</si>
  <si>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</si>
  <si>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</si>
  <si>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</si>
  <si>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</si>
  <si>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</si>
  <si>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</si>
  <si>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</si>
  <si>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</si>
  <si>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</si>
  <si>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</si>
  <si>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</si>
  <si>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</si>
  <si>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</si>
  <si>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</si>
  <si>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</si>
  <si>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</si>
  <si>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</si>
  <si>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</si>
  <si>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</si>
  <si>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</si>
  <si>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</si>
  <si>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</si>
  <si>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</si>
  <si>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</si>
  <si>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</si>
  <si>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</si>
  <si>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</si>
  <si>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</si>
  <si>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</si>
  <si>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</si>
  <si>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</si>
  <si>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</si>
  <si>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</si>
  <si>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</si>
  <si>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</si>
  <si>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</si>
  <si>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</si>
  <si>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</si>
  <si>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</si>
  <si>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</si>
  <si>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</si>
  <si>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</si>
  <si>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</si>
  <si>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</si>
  <si>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</si>
  <si>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</si>
  <si>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</si>
  <si>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</si>
  <si>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</si>
  <si>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</si>
  <si>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</si>
  <si>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</si>
  <si>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</si>
  <si>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</si>
  <si>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</si>
  <si>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</si>
  <si>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</si>
  <si>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</si>
  <si>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</si>
  <si>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</si>
  <si>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</si>
  <si>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</si>
  <si>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</si>
  <si>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</si>
  <si>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</si>
  <si>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</si>
  <si>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</si>
  <si>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</si>
  <si>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</si>
  <si>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</si>
  <si>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</si>
  <si>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</si>
  <si>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</si>
  <si>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</si>
  <si>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</si>
  <si>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</si>
  <si>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</si>
  <si>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</si>
  <si>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</si>
  <si>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</si>
  <si>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</si>
  <si>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</si>
  <si>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</si>
  <si>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</si>
  <si>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</si>
  <si>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</si>
  <si>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</si>
  <si>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</si>
  <si>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</si>
  <si>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</si>
  <si>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</si>
  <si>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</si>
  <si>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</si>
  <si>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</si>
  <si>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</si>
  <si>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</si>
  <si>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</si>
  <si>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</si>
  <si>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</si>
  <si>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</si>
  <si>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</si>
  <si>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</si>
  <si>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</si>
  <si>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</si>
  <si>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</si>
  <si>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</si>
  <si>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</si>
  <si>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</si>
  <si>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</si>
  <si>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</si>
  <si>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</si>
  <si>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</si>
  <si>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</si>
  <si>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</si>
  <si>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</si>
  <si>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</si>
  <si>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</si>
  <si>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</si>
  <si>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</si>
  <si>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</si>
  <si>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</si>
  <si>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</si>
  <si>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</si>
  <si>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</si>
  <si>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</si>
  <si>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</si>
  <si>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</si>
  <si>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</si>
  <si>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</si>
  <si>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</si>
  <si>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</si>
  <si>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</si>
  <si>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</si>
  <si>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</si>
  <si>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</si>
  <si>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</si>
  <si>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</si>
  <si>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</si>
  <si>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</si>
  <si>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</si>
  <si>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</si>
  <si>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</si>
  <si>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</si>
  <si>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</si>
  <si>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</si>
  <si>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</si>
  <si>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</si>
  <si>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</si>
  <si>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</si>
  <si>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</si>
  <si>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</si>
  <si>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</si>
  <si>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</si>
  <si>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</si>
  <si>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</si>
  <si>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</si>
  <si>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</si>
  <si>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</si>
  <si>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</si>
  <si>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</si>
  <si>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</si>
  <si>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</si>
  <si>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</si>
  <si>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</si>
  <si>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</si>
  <si>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</si>
  <si>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</si>
  <si>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</si>
  <si>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</si>
  <si>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</si>
  <si>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</si>
  <si>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</si>
  <si>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</si>
  <si>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</si>
  <si>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</si>
  <si>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</si>
  <si>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</si>
  <si>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</si>
  <si>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</si>
  <si>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</si>
  <si>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</si>
  <si>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</si>
  <si>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</si>
  <si>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</si>
  <si>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</si>
  <si>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</si>
  <si>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</si>
  <si>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</si>
  <si>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</si>
  <si>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</si>
  <si>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</si>
  <si>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</si>
  <si>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</si>
  <si>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</si>
  <si>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</si>
  <si>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</si>
  <si>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</si>
  <si>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</si>
  <si>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</si>
  <si>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</si>
  <si>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</si>
  <si>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</si>
  <si>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</si>
  <si>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</si>
  <si>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</si>
  <si>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</si>
  <si>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</si>
  <si>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</si>
  <si>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</si>
  <si>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</si>
  <si>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</si>
  <si>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</si>
  <si>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</si>
  <si>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</si>
  <si>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</si>
  <si>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</si>
  <si>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</si>
  <si>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</si>
  <si>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</si>
  <si>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</si>
  <si>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</si>
  <si>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</si>
  <si>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</si>
  <si>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</si>
  <si>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</si>
  <si>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</si>
  <si>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</si>
  <si>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</si>
  <si>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</si>
  <si>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</si>
  <si>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</si>
  <si>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</si>
  <si>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</si>
  <si>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</si>
  <si>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</si>
  <si>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</si>
  <si>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</si>
  <si>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</si>
  <si>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</si>
  <si>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</si>
  <si>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</si>
  <si>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</si>
  <si>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</si>
  <si>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</si>
  <si>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</si>
  <si>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</si>
  <si>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</si>
  <si>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</si>
  <si>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</si>
  <si>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</si>
  <si>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</si>
  <si>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</si>
  <si>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</si>
  <si>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</si>
  <si>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</si>
  <si>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</si>
  <si>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</si>
  <si>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</si>
  <si>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</si>
  <si>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</si>
  <si>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</si>
  <si>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</si>
  <si>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</si>
  <si>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</si>
  <si>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</si>
  <si>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</si>
  <si>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</si>
  <si>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</si>
  <si>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</si>
  <si>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</si>
  <si>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</si>
  <si>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</si>
  <si>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</si>
  <si>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</si>
  <si>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</si>
  <si>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</si>
  <si>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</si>
  <si>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</si>
  <si>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</si>
  <si>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</si>
  <si>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</si>
  <si>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</si>
  <si>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</si>
  <si>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</si>
  <si>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</si>
  <si>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</si>
  <si>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</si>
  <si>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</si>
  <si>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</si>
  <si>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</si>
  <si>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</si>
  <si>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</si>
  <si>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</si>
  <si>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</si>
  <si>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</si>
  <si>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</si>
  <si>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</si>
  <si>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</si>
  <si>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</si>
  <si>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</si>
  <si>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</si>
  <si>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</si>
  <si>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</si>
  <si>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</si>
  <si>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</si>
  <si>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</si>
  <si>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</si>
  <si>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</si>
  <si>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</si>
  <si>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</si>
  <si>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</si>
  <si>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</si>
  <si>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</si>
  <si>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</si>
  <si>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</si>
  <si>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</si>
  <si>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</si>
  <si>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</si>
  <si>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</si>
  <si>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</si>
  <si>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</si>
  <si>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</si>
  <si>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</si>
  <si>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</si>
  <si>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</si>
  <si>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</si>
  <si>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</si>
  <si>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</si>
  <si>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</si>
  <si>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</si>
  <si>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</si>
  <si>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</si>
  <si>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</si>
  <si>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</si>
  <si>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</si>
  <si>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</si>
  <si>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</si>
  <si>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</si>
  <si>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</si>
  <si>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</si>
  <si>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</si>
  <si>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</si>
  <si>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</si>
  <si>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</si>
  <si>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</si>
  <si>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</si>
  <si>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</si>
  <si>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</si>
  <si>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</si>
  <si>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</si>
  <si>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</si>
  <si>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</si>
  <si>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</si>
  <si>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</si>
  <si>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</si>
  <si>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</si>
  <si>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</si>
  <si>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</si>
  <si>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</si>
  <si>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</si>
  <si>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</si>
  <si>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</si>
  <si>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</si>
  <si>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</si>
  <si>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</si>
  <si>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</si>
  <si>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</si>
  <si>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</si>
  <si>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</si>
  <si>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</si>
  <si>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</si>
  <si>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</si>
  <si>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</si>
  <si>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</si>
  <si>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</si>
  <si>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</si>
  <si>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</si>
  <si>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</si>
  <si>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</si>
  <si>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</si>
  <si>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</si>
  <si>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</si>
  <si>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</si>
  <si>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</si>
  <si>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</si>
  <si>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</si>
  <si>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</si>
  <si>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</si>
  <si>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</si>
  <si>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</si>
  <si>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</si>
  <si>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</si>
  <si>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</si>
  <si>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</si>
  <si>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</si>
  <si>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</si>
  <si>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</si>
  <si>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</si>
  <si>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</si>
  <si>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</si>
  <si>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</si>
  <si>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</si>
  <si>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</si>
  <si>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</si>
  <si>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</si>
  <si>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</si>
  <si>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</si>
  <si>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</si>
  <si>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</si>
  <si>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</si>
  <si>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</si>
  <si>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</si>
  <si>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</si>
  <si>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</si>
  <si>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</si>
  <si>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</si>
  <si>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</si>
  <si>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</si>
  <si>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</si>
  <si>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</si>
  <si>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</si>
  <si>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</si>
  <si>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</si>
  <si>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</si>
  <si>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</si>
  <si>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</si>
  <si>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</si>
  <si>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</si>
  <si>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</si>
  <si>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</si>
  <si>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</si>
  <si>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</si>
  <si>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</si>
  <si>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</si>
  <si>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</si>
  <si>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</si>
  <si>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</si>
  <si>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</si>
  <si>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</si>
  <si>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</si>
  <si>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</si>
  <si>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</si>
  <si>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</si>
  <si>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</si>
  <si>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</si>
  <si>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</si>
  <si>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</si>
  <si>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</si>
  <si>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</si>
  <si>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</si>
  <si>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</si>
  <si>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</si>
  <si>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</si>
  <si>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</si>
  <si>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</si>
  <si>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</si>
  <si>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</si>
  <si>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</si>
  <si>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</si>
  <si>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</si>
  <si>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</si>
  <si>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</si>
  <si>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</si>
  <si>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</si>
  <si>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</si>
  <si>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</si>
  <si>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</si>
  <si>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</si>
  <si>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</si>
  <si>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</si>
  <si>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</si>
  <si>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</si>
  <si>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</si>
  <si>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</si>
  <si>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</si>
  <si>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</si>
  <si>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</si>
  <si>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</si>
  <si>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</si>
  <si>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</si>
  <si>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</si>
  <si>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</si>
  <si>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</si>
  <si>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</si>
  <si>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</si>
  <si>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</si>
  <si>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</si>
  <si>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</si>
  <si>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</si>
  <si>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</si>
  <si>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</si>
  <si>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</si>
  <si>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</si>
  <si>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</si>
  <si>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</si>
  <si>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</si>
  <si>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</si>
  <si>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</si>
  <si>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</si>
  <si>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</si>
  <si>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</si>
  <si>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</si>
  <si>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</si>
  <si>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</si>
  <si>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</si>
  <si>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</si>
  <si>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</si>
  <si>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</si>
  <si>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</si>
  <si>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</si>
  <si>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</si>
  <si>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</si>
  <si>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</si>
  <si>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</si>
  <si>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</si>
  <si>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</si>
  <si>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</si>
  <si>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</si>
  <si>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</si>
  <si>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</si>
  <si>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</si>
  <si>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</si>
  <si>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</si>
  <si>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</si>
  <si>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</si>
  <si>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</si>
  <si>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</si>
  <si>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</si>
  <si>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</si>
  <si>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</si>
  <si>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</si>
  <si>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</si>
  <si>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</si>
  <si>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</si>
  <si>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</si>
  <si>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</si>
  <si>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</si>
  <si>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</si>
  <si>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</si>
  <si>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</si>
  <si>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</si>
  <si>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</si>
  <si>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</si>
  <si>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</si>
  <si>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</si>
  <si>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</si>
  <si>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</si>
  <si>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</si>
  <si>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</si>
  <si>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</si>
  <si>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</si>
  <si>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</si>
  <si>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</si>
  <si>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</si>
  <si>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</si>
  <si>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</si>
  <si>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</si>
  <si>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</si>
  <si>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</si>
  <si>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</si>
  <si>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</si>
  <si>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</si>
  <si>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</si>
  <si>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</si>
  <si>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</si>
  <si>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</si>
  <si>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</si>
  <si>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</si>
  <si>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</si>
  <si>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</si>
  <si>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</si>
  <si>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</si>
  <si>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</si>
  <si>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</si>
  <si>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</si>
  <si>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</si>
  <si>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</si>
  <si>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</si>
  <si>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</si>
  <si>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</si>
  <si>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</si>
  <si>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</si>
  <si>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</si>
  <si>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</si>
  <si>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</si>
  <si>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</si>
  <si>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</si>
  <si>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</si>
  <si>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</si>
  <si>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</si>
  <si>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</si>
  <si>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</si>
  <si>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</si>
  <si>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</si>
  <si>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</si>
  <si>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</si>
  <si>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</si>
  <si>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</si>
  <si>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</si>
  <si>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</si>
  <si>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</si>
  <si>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</si>
  <si>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</si>
  <si>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</si>
  <si>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</si>
  <si>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</si>
  <si>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</si>
  <si>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</si>
  <si>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</si>
  <si>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</si>
  <si>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</si>
  <si>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</si>
  <si>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</si>
  <si>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</si>
  <si>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</si>
  <si>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</si>
  <si>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</si>
  <si>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</si>
  <si>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</si>
  <si>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</si>
  <si>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</si>
  <si>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</si>
  <si>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</si>
  <si>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</si>
  <si>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</si>
  <si>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</si>
  <si>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</si>
  <si>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</si>
  <si>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</si>
  <si>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</si>
  <si>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</si>
  <si>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</si>
  <si>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</si>
  <si>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</si>
  <si>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</si>
  <si>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</si>
  <si>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</si>
  <si>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</si>
  <si>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</si>
  <si>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</si>
  <si>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</si>
  <si>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</si>
  <si>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</si>
  <si>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</si>
  <si>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</si>
  <si>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</si>
  <si>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</si>
  <si>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</si>
  <si>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</si>
  <si>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</si>
  <si>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</si>
  <si>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</si>
  <si>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</si>
  <si>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</si>
  <si>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</si>
  <si>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</si>
  <si>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</si>
  <si>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</si>
  <si>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</si>
  <si>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</si>
  <si>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</si>
  <si>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</si>
  <si>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</si>
  <si>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</si>
  <si>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</si>
  <si>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</si>
  <si>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</si>
  <si>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</si>
  <si>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</si>
  <si>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</si>
  <si>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</si>
  <si>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</si>
  <si>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</si>
  <si>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</si>
  <si>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</si>
  <si>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</si>
  <si>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</si>
  <si>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</si>
  <si>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</si>
  <si>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</si>
  <si>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</si>
  <si>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</si>
  <si>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</si>
  <si>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</si>
  <si>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</si>
  <si>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</si>
  <si>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</si>
  <si>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</si>
  <si>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</si>
  <si>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</si>
  <si>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</si>
  <si>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</si>
  <si>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</si>
  <si>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</si>
  <si>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</si>
  <si>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</si>
  <si>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</si>
  <si>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</si>
  <si>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</si>
  <si>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</si>
  <si>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</si>
  <si>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</si>
  <si>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</si>
  <si>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</si>
  <si>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</si>
  <si>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</si>
  <si>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</si>
  <si>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</si>
  <si>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</si>
  <si>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</si>
  <si>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</si>
  <si>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</si>
  <si>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</si>
  <si>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</si>
  <si>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</si>
  <si>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</si>
  <si>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</si>
  <si>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</si>
  <si>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</si>
  <si>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</si>
  <si>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</si>
  <si>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</si>
  <si>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</si>
  <si>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</si>
  <si>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</si>
  <si>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</si>
  <si>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</si>
  <si>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</si>
  <si>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</si>
  <si>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</si>
  <si>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</si>
  <si>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</si>
  <si>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</si>
  <si>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</si>
  <si>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</si>
  <si>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</si>
  <si>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</si>
  <si>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</si>
  <si>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</si>
  <si>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</si>
  <si>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</si>
  <si>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</si>
  <si>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</si>
  <si>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</si>
  <si>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</si>
  <si>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</si>
  <si>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</si>
  <si>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</si>
  <si>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</si>
  <si>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</si>
  <si>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</si>
  <si>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</si>
  <si>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</si>
  <si>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</si>
  <si>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</si>
  <si>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</si>
  <si>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</si>
  <si>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</si>
  <si>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</si>
  <si>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</si>
  <si>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</si>
  <si>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</si>
  <si>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</si>
  <si>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</si>
  <si>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</si>
  <si>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</si>
  <si>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</si>
  <si>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</si>
  <si>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</si>
  <si>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</si>
  <si>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</si>
  <si>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</si>
  <si>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</si>
  <si>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</si>
  <si>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</si>
  <si>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</si>
  <si>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</si>
  <si>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</si>
  <si>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</si>
  <si>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</si>
  <si>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</si>
  <si>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</si>
  <si>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</si>
  <si>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</si>
  <si>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</si>
  <si>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</si>
  <si>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</si>
  <si>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</si>
  <si>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</si>
  <si>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</si>
  <si>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</si>
  <si>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</si>
  <si>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</si>
  <si>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</si>
  <si>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</si>
  <si>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</si>
  <si>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</si>
  <si>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</si>
  <si>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</si>
  <si>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</si>
  <si>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</si>
  <si>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</si>
  <si>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</si>
  <si>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</si>
  <si>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</si>
  <si>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</si>
  <si>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</si>
  <si>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</si>
  <si>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</si>
  <si>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</si>
  <si>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</si>
  <si>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</si>
  <si>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</si>
  <si>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</si>
  <si>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</si>
  <si>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</si>
  <si>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</si>
  <si>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</si>
  <si>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</si>
  <si>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</si>
  <si>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</si>
  <si>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</si>
  <si>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</si>
  <si>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</si>
  <si>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</si>
  <si>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</si>
  <si>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</si>
  <si>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</si>
  <si>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</si>
  <si>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</si>
  <si>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</si>
  <si>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</si>
  <si>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</si>
  <si>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</si>
  <si>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</si>
  <si>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</si>
  <si>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</si>
  <si>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</si>
  <si>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</si>
  <si>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</si>
  <si>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</si>
  <si>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</si>
  <si>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</si>
  <si>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</si>
  <si>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</si>
  <si>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</si>
  <si>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</si>
  <si>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</si>
  <si>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</si>
  <si>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</si>
  <si>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</si>
  <si>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</si>
  <si>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</si>
  <si>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</si>
  <si>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</si>
  <si>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</si>
  <si>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</si>
  <si>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</si>
  <si>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</si>
  <si>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</si>
  <si>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</si>
  <si>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</si>
  <si>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</si>
  <si>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</si>
  <si>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</si>
  <si>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</si>
  <si>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</si>
  <si>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</si>
  <si>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</si>
  <si>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</si>
  <si>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</si>
  <si>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</si>
  <si>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</si>
  <si>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</si>
  <si>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</si>
  <si>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</si>
  <si>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</si>
  <si>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</si>
  <si>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</si>
  <si>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</si>
  <si>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</si>
  <si>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</si>
  <si>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</si>
  <si>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</si>
  <si>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</si>
  <si>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</si>
  <si>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</si>
  <si>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</si>
  <si>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</si>
  <si>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</si>
  <si>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</si>
  <si>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</si>
  <si>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</si>
  <si>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</si>
  <si>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</si>
  <si>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</si>
  <si>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</si>
  <si>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</si>
  <si>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</si>
  <si>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</si>
  <si>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</si>
  <si>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</si>
  <si>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</si>
  <si>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</si>
  <si>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</si>
  <si>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</si>
  <si>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</si>
  <si>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</si>
  <si>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</si>
  <si>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</si>
  <si>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</si>
  <si>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</si>
  <si>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</si>
  <si>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</si>
  <si>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</si>
  <si>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</si>
  <si>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</si>
  <si>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</si>
  <si>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</si>
  <si>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</si>
  <si>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</si>
  <si>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</si>
  <si>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</si>
  <si>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</si>
  <si>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</si>
  <si>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</si>
  <si>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</si>
  <si>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</si>
  <si>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</si>
  <si>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</si>
  <si>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</si>
  <si>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</si>
  <si>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</si>
  <si>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</si>
  <si>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</si>
  <si>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</si>
  <si>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</si>
  <si>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</si>
  <si>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</si>
  <si>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</si>
  <si>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</si>
  <si>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</si>
  <si>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</si>
  <si>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</si>
  <si>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</si>
  <si>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</si>
  <si>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</si>
  <si>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</si>
  <si>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</si>
  <si>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</si>
  <si>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</si>
  <si>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</si>
  <si>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</si>
  <si>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</si>
  <si>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</si>
  <si>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</si>
  <si>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</si>
  <si>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</si>
  <si>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</si>
  <si>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</si>
  <si>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</si>
  <si>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</si>
  <si>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</si>
  <si>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</si>
  <si>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</si>
  <si>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</si>
  <si>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</si>
  <si>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</si>
  <si>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</si>
  <si>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</si>
  <si>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</si>
  <si>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</si>
  <si>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</si>
  <si>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</si>
  <si>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</si>
  <si>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</si>
  <si>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</si>
  <si>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</si>
  <si>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</si>
  <si>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</si>
  <si>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</si>
  <si>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</si>
  <si>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</si>
  <si>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</si>
  <si>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</si>
  <si>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</si>
  <si>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</si>
  <si>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</si>
  <si>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</si>
  <si>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</si>
  <si>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</si>
  <si>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</si>
  <si>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</si>
  <si>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</si>
  <si>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</si>
  <si>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</si>
  <si>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</si>
  <si>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</si>
  <si>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</si>
  <si>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</si>
  <si>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</si>
  <si>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</si>
  <si>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</si>
  <si>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</si>
  <si>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</si>
  <si>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</si>
  <si>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</si>
  <si>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</si>
  <si>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</si>
  <si>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</si>
  <si>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</si>
  <si>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</si>
  <si>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</si>
  <si>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</si>
  <si>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</si>
  <si>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</si>
  <si>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</si>
  <si>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</si>
  <si>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</si>
  <si>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</si>
  <si>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</si>
  <si>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</si>
  <si>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</si>
  <si>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</si>
  <si>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</si>
  <si>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</si>
  <si>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</si>
  <si>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</si>
  <si>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</si>
  <si>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</si>
  <si>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</si>
  <si>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</si>
  <si>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</si>
  <si>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</si>
  <si>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</si>
  <si>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</si>
  <si>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</si>
  <si>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</si>
  <si>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</si>
  <si>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</si>
  <si>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</si>
  <si>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</si>
  <si>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</si>
  <si>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</si>
  <si>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</si>
  <si>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</si>
  <si>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</si>
  <si>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</si>
  <si>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</si>
  <si>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</si>
  <si>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</si>
  <si>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</si>
  <si>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</si>
  <si>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</si>
  <si>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</si>
  <si>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</si>
  <si>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</si>
  <si>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</si>
  <si>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</si>
  <si>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</si>
  <si>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</si>
  <si>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</si>
  <si>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</si>
  <si>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</si>
  <si>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</si>
  <si>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</si>
  <si>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</si>
  <si>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</si>
  <si>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</si>
  <si>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</si>
  <si>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</si>
  <si>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</si>
  <si>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</si>
  <si>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</si>
  <si>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</si>
  <si>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</si>
  <si>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</si>
  <si>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</si>
  <si>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</si>
  <si>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</si>
  <si>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</si>
  <si>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</si>
  <si>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</si>
  <si>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</si>
  <si>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</si>
  <si>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</si>
  <si>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</si>
  <si>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</si>
  <si>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</si>
  <si>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</si>
  <si>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</si>
  <si>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</si>
  <si>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</si>
  <si>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</si>
  <si>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</si>
  <si>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</si>
  <si>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</si>
  <si>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</si>
  <si>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</si>
  <si>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</si>
  <si>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</si>
  <si>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</si>
  <si>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</si>
  <si>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</si>
  <si>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</si>
  <si>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</si>
  <si>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</si>
  <si>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</si>
  <si>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</si>
  <si>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</si>
  <si>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</si>
  <si>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</si>
  <si>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</si>
  <si>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</si>
  <si>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</si>
  <si>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</si>
  <si>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</si>
  <si>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</si>
  <si>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</si>
  <si>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</si>
  <si>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</si>
  <si>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</si>
  <si>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</si>
  <si>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</si>
  <si>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</si>
  <si>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</si>
  <si>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</si>
  <si>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</si>
  <si>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</si>
  <si>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</si>
  <si>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</si>
  <si>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</si>
  <si>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</si>
  <si>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</si>
  <si>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</si>
  <si>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</si>
  <si>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</si>
  <si>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</si>
  <si>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</si>
  <si>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</si>
  <si>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</si>
  <si>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</si>
  <si>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</si>
  <si>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</si>
  <si>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</si>
  <si>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</si>
  <si>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</si>
  <si>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</si>
  <si>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</si>
  <si>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</si>
  <si>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</si>
  <si>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</si>
  <si>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</si>
  <si>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</si>
  <si>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</si>
  <si>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</si>
  <si>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</si>
  <si>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</si>
  <si>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</si>
  <si>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</si>
  <si>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</si>
  <si>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</si>
  <si>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</si>
  <si>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</si>
  <si>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</si>
  <si>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</si>
  <si>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</si>
  <si>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</si>
  <si>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</si>
  <si>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</si>
  <si>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</si>
  <si>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</si>
  <si>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</si>
  <si>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</si>
  <si>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</si>
  <si>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</si>
  <si>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</si>
  <si>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</si>
  <si>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</si>
  <si>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</si>
  <si>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</si>
  <si>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</si>
  <si>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</si>
  <si>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</si>
  <si>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</si>
  <si>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</si>
  <si>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</si>
  <si>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</si>
  <si>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</si>
  <si>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</si>
  <si>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</si>
  <si>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</si>
  <si>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</si>
  <si>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</si>
  <si>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</si>
  <si>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</si>
  <si>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</si>
  <si>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</si>
  <si>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</si>
  <si>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</si>
  <si>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</si>
  <si>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</si>
  <si>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</si>
  <si>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</si>
  <si>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</si>
  <si>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</si>
  <si>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</si>
  <si>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</si>
  <si>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</si>
  <si>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</si>
  <si>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</si>
  <si>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</si>
  <si>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</si>
  <si>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</si>
  <si>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</si>
  <si>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</si>
  <si>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</si>
  <si>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</si>
  <si>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</si>
  <si>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</si>
  <si>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</si>
  <si>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</si>
  <si>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</si>
  <si>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</si>
  <si>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</si>
  <si>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</si>
  <si>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</si>
  <si>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</si>
  <si>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</si>
  <si>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</si>
  <si>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</si>
  <si>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</si>
  <si>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</si>
  <si>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</si>
  <si>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</si>
  <si>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</si>
  <si>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</si>
  <si>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</si>
  <si>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</si>
  <si>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</si>
  <si>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</si>
  <si>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</si>
  <si>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</si>
  <si>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</si>
  <si>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</si>
  <si>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</si>
  <si>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</si>
  <si>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</si>
  <si>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</si>
  <si>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</si>
  <si>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</si>
  <si>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</si>
  <si>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</si>
  <si>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</si>
  <si>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</si>
  <si>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</si>
  <si>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</si>
  <si>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</si>
  <si>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</si>
  <si>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</si>
  <si>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</si>
  <si>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</si>
  <si>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</si>
  <si>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</si>
  <si>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</si>
  <si>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</si>
  <si>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</si>
  <si>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</si>
  <si>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</si>
  <si>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</si>
  <si>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</si>
  <si>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</si>
  <si>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</si>
  <si>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</si>
  <si>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</si>
  <si>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</si>
  <si>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</si>
  <si>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</si>
  <si>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</si>
  <si>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</si>
  <si>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</si>
  <si>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</si>
  <si>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</si>
  <si>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</si>
  <si>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</si>
  <si>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</si>
  <si>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</si>
  <si>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</si>
  <si>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</si>
  <si>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</si>
  <si>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</si>
  <si>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</si>
  <si>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</si>
  <si>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</si>
  <si>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</si>
  <si>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</si>
  <si>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</si>
  <si>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</si>
  <si>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</si>
  <si>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</si>
  <si>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</si>
  <si>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</si>
  <si>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</si>
  <si>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</si>
  <si>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</si>
  <si>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</si>
  <si>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</si>
  <si>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</si>
  <si>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</si>
  <si>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</si>
  <si>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</si>
  <si>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</si>
  <si>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</si>
  <si>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</si>
  <si>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</si>
  <si>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</si>
  <si>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</si>
  <si>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</si>
  <si>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</si>
  <si>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</si>
  <si>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</si>
  <si>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</si>
  <si>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</si>
  <si>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</si>
  <si>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</si>
  <si>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</si>
  <si>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</si>
  <si>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</si>
  <si>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</si>
  <si>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</si>
  <si>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</si>
  <si>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</si>
  <si>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</si>
  <si>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</si>
  <si>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</si>
  <si>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</si>
  <si>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</si>
  <si>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</si>
  <si>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</si>
  <si>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</si>
  <si>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</si>
  <si>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</si>
  <si>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</si>
  <si>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</si>
  <si>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</si>
  <si>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</si>
  <si>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</si>
  <si>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</si>
  <si>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</si>
  <si>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</si>
  <si>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</si>
  <si>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</si>
  <si>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</si>
  <si>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</si>
  <si>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</si>
  <si>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</si>
  <si>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</si>
  <si>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</si>
  <si>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</si>
  <si>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</si>
  <si>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</si>
  <si>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</si>
  <si>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</si>
  <si>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</si>
  <si>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</si>
  <si>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</si>
  <si>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</si>
  <si>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</si>
  <si>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</si>
  <si>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</si>
  <si>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</si>
  <si>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</si>
  <si>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</si>
  <si>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</si>
  <si>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</si>
  <si>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</si>
  <si>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</si>
  <si>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</si>
  <si>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</si>
  <si>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</si>
  <si>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</si>
  <si>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</si>
  <si>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</si>
  <si>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</si>
  <si>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</si>
  <si>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</si>
  <si>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</si>
  <si>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</si>
  <si>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</si>
  <si>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</si>
  <si>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</si>
  <si>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</si>
  <si>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</si>
  <si>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</si>
  <si>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</si>
  <si>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</si>
  <si>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</si>
  <si>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</si>
  <si>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</si>
  <si>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</si>
  <si>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</si>
  <si>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</si>
  <si>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</si>
  <si>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</si>
  <si>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</si>
  <si>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</si>
  <si>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</si>
  <si>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</si>
  <si>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</si>
  <si>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</si>
  <si>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</si>
  <si>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</si>
  <si>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</si>
  <si>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</si>
  <si>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</si>
  <si>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</si>
  <si>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</si>
  <si>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</si>
  <si>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</si>
  <si>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</si>
  <si>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</si>
  <si>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</si>
  <si>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</si>
  <si>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</si>
  <si>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</si>
  <si>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</si>
  <si>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</si>
  <si>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</si>
  <si>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</si>
  <si>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</si>
  <si>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</si>
  <si>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</si>
  <si>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</si>
  <si>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</si>
  <si>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</si>
  <si>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</si>
  <si>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</si>
  <si>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</si>
  <si>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</si>
  <si>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</si>
  <si>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</si>
  <si>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</si>
  <si>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</si>
  <si>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</si>
  <si>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</si>
  <si>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</si>
  <si>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</si>
  <si>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</si>
  <si>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</si>
  <si>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</si>
  <si>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</si>
  <si>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</si>
  <si>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</si>
  <si>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</si>
  <si>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</si>
  <si>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</si>
  <si>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</si>
  <si>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</si>
  <si>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</si>
  <si>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</si>
  <si>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</si>
  <si>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</si>
  <si>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</si>
  <si>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</si>
  <si>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</si>
  <si>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</si>
  <si>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</si>
  <si>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</si>
  <si>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</si>
  <si>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</si>
  <si>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</si>
  <si>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</si>
  <si>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</si>
  <si>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</si>
  <si>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</si>
  <si>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</si>
  <si>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</si>
  <si>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</si>
  <si>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</si>
  <si>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</si>
  <si>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</si>
  <si>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</si>
  <si>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</si>
  <si>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</si>
  <si>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</si>
  <si>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</si>
  <si>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</si>
  <si>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</si>
  <si>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</si>
  <si>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</si>
  <si>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</si>
  <si>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</si>
  <si>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</si>
  <si>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</si>
  <si>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</si>
  <si>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</si>
  <si>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</si>
  <si>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</si>
  <si>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</si>
  <si>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</si>
  <si>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</si>
  <si>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</si>
  <si>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</si>
  <si>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</si>
  <si>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</si>
  <si>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</si>
  <si>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</si>
  <si>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</si>
  <si>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</si>
  <si>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</si>
  <si>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</si>
  <si>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</si>
  <si>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</si>
  <si>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</si>
  <si>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</si>
  <si>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</si>
  <si>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</si>
  <si>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</si>
  <si>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</si>
  <si>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</si>
  <si>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</si>
  <si>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</si>
  <si>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</si>
  <si>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</si>
  <si>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</si>
  <si>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</si>
  <si>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</si>
  <si>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</si>
  <si>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</si>
  <si>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</si>
  <si>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</si>
  <si>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</si>
  <si>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</si>
  <si>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</si>
  <si>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</si>
  <si>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</si>
  <si>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</si>
  <si>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</si>
  <si>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</si>
  <si>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</si>
  <si>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</si>
  <si>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</si>
  <si>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</si>
  <si>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</si>
  <si>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</si>
  <si>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</si>
  <si>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</si>
  <si>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</si>
  <si>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</si>
  <si>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</si>
  <si>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</si>
  <si>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</si>
  <si>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</si>
  <si>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</si>
  <si>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</si>
  <si>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</si>
  <si>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</si>
  <si>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</si>
  <si>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</si>
  <si>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</si>
  <si>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</si>
  <si>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</si>
  <si>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</si>
  <si>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</si>
  <si>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</si>
  <si>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</si>
  <si>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</si>
  <si>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</si>
  <si>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</si>
  <si>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</si>
  <si>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</si>
  <si>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</si>
  <si>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</si>
  <si>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</si>
  <si>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</si>
  <si>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</si>
  <si>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</si>
  <si>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</si>
  <si>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</si>
  <si>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</si>
  <si>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</si>
  <si>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</si>
  <si>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</si>
  <si>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</si>
  <si>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</si>
  <si>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</si>
  <si>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</si>
  <si>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</si>
  <si>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</si>
  <si>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</si>
  <si>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</si>
  <si>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</si>
  <si>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</si>
  <si>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</si>
  <si>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</si>
  <si>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</si>
  <si>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</si>
  <si>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</si>
  <si>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</si>
  <si>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</si>
  <si>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</si>
  <si>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</si>
  <si>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</si>
  <si>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</si>
  <si>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</si>
  <si>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</si>
  <si>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</si>
  <si>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</si>
  <si>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</si>
  <si>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</si>
  <si>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</si>
  <si>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</si>
  <si>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</si>
  <si>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</si>
  <si>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</si>
  <si>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</si>
  <si>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</si>
  <si>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</si>
  <si>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</si>
  <si>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</si>
  <si>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</si>
  <si>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</si>
  <si>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</si>
  <si>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</si>
  <si>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</si>
  <si>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</si>
  <si>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</si>
  <si>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</si>
  <si>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</si>
  <si>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</si>
  <si>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</si>
  <si>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</si>
  <si>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</si>
  <si>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</si>
  <si>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</si>
  <si>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</si>
  <si>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</si>
  <si>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</si>
  <si>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</si>
  <si>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</si>
  <si>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</si>
  <si>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</si>
  <si>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</si>
  <si>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</si>
  <si>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</si>
  <si>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</si>
  <si>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</si>
  <si>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</si>
  <si>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</si>
  <si>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</si>
  <si>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</si>
  <si>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</si>
  <si>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</si>
  <si>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</si>
  <si>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</si>
  <si>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</si>
  <si>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</si>
  <si>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</si>
  <si>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</si>
  <si>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</si>
  <si>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</si>
  <si>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</si>
  <si>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</si>
  <si>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</si>
  <si>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</si>
  <si>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</si>
  <si>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</si>
  <si>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</si>
  <si>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</si>
  <si>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</si>
  <si>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</si>
  <si>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</si>
  <si>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</si>
  <si>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</si>
  <si>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</si>
  <si>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</si>
  <si>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</si>
  <si>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</si>
  <si>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</si>
  <si>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</si>
  <si>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</si>
  <si>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</si>
  <si>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</si>
  <si>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</si>
  <si>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</si>
  <si>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</si>
  <si>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</si>
  <si>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</si>
  <si>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</si>
  <si>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</si>
  <si>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</si>
  <si>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</si>
  <si>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</si>
  <si>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</si>
  <si>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</si>
  <si>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</si>
  <si>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</si>
  <si>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</si>
  <si>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</si>
  <si>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</si>
  <si>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</si>
  <si>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</si>
  <si>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</si>
  <si>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</si>
  <si>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</si>
  <si>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</si>
  <si>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</si>
  <si>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</si>
  <si>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</si>
  <si>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</si>
  <si>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</si>
  <si>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</si>
  <si>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</si>
  <si>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</si>
  <si>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</si>
  <si>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</si>
  <si>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</si>
  <si>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</si>
  <si>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</si>
  <si>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</si>
  <si>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</si>
  <si>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</si>
  <si>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</si>
  <si>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</si>
  <si>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</si>
  <si>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</si>
  <si>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</si>
  <si>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</si>
  <si>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</si>
  <si>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</si>
  <si>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</si>
  <si>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</si>
  <si>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</si>
  <si>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</si>
  <si>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</si>
  <si>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</si>
  <si>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</si>
  <si>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</si>
  <si>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</si>
  <si>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</si>
  <si>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</si>
  <si>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</si>
  <si>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</si>
  <si>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</si>
  <si>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</si>
  <si>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</si>
  <si>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</si>
  <si>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</si>
  <si>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</si>
  <si>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</si>
  <si>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</si>
  <si>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</si>
  <si>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</si>
  <si>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</si>
  <si>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</si>
  <si>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</si>
  <si>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</si>
  <si>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</si>
  <si>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</si>
  <si>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</si>
  <si>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</si>
  <si>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</si>
  <si>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</si>
  <si>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</si>
  <si>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</si>
  <si>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</si>
  <si>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</si>
  <si>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</si>
  <si>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</si>
  <si>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</si>
  <si>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</si>
  <si>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</si>
  <si>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</si>
  <si>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</si>
  <si>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</si>
  <si>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</si>
  <si>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</si>
  <si>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</si>
  <si>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</si>
  <si>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</si>
  <si>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</si>
  <si>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</si>
  <si>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</si>
  <si>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</si>
  <si>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</si>
  <si>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</si>
  <si>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</si>
  <si>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</si>
  <si>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</si>
  <si>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</si>
  <si>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</si>
  <si>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</si>
  <si>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</si>
  <si>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</si>
  <si>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</si>
  <si>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</si>
  <si>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</si>
  <si>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</si>
  <si>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</si>
  <si>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</si>
  <si>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</si>
  <si>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</si>
  <si>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</si>
  <si>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</si>
  <si>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</si>
  <si>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</si>
  <si>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</si>
  <si>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</si>
  <si>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</si>
  <si>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</si>
  <si>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</si>
  <si>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</si>
  <si>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</si>
  <si>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</si>
  <si>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</si>
  <si>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</si>
  <si>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</si>
  <si>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</si>
  <si>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</si>
  <si>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</si>
  <si>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</si>
  <si>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</si>
  <si>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</si>
  <si>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</si>
  <si>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</si>
  <si>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</si>
  <si>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</si>
  <si>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</si>
  <si>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</si>
  <si>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</si>
  <si>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</si>
  <si>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</si>
  <si>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</si>
  <si>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</si>
  <si>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</si>
  <si>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</si>
  <si>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</si>
  <si>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</si>
  <si>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</si>
  <si>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</si>
  <si>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</si>
  <si>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</si>
  <si>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</si>
  <si>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</si>
  <si>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</si>
  <si>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</si>
  <si>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</si>
  <si>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</si>
  <si>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</si>
  <si>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</si>
  <si>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</si>
  <si>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</si>
  <si>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</si>
  <si>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</si>
  <si>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</si>
  <si>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</si>
  <si>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</si>
  <si>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</si>
  <si>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</si>
  <si>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</si>
  <si>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</si>
  <si>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</si>
  <si>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</si>
  <si>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</si>
  <si>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</si>
  <si>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</si>
  <si>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</si>
  <si>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</si>
  <si>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</si>
  <si>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</si>
  <si>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</si>
  <si>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</si>
  <si>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</si>
  <si>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</si>
  <si>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</si>
  <si>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</si>
  <si>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</si>
  <si>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</si>
  <si>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</si>
  <si>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</si>
  <si>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</si>
  <si>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</si>
  <si>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</si>
  <si>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</si>
  <si>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</si>
  <si>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</si>
  <si>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</si>
  <si>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</si>
  <si>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</si>
  <si>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</si>
  <si>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</si>
  <si>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</si>
  <si>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</si>
  <si>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</si>
  <si>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</si>
  <si>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</si>
  <si>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</si>
  <si>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</si>
  <si>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</si>
  <si>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</si>
  <si>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</si>
  <si>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</si>
  <si>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</si>
  <si>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</si>
  <si>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</si>
  <si>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</si>
  <si>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</si>
  <si>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</si>
  <si>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</si>
  <si>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</si>
  <si>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</si>
  <si>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</si>
  <si>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</si>
  <si>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</si>
  <si>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</si>
  <si>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</si>
  <si>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</si>
  <si>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</si>
  <si>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</si>
  <si>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</si>
  <si>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</si>
  <si>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</si>
  <si>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</si>
  <si>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</si>
  <si>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</si>
  <si>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</si>
  <si>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</si>
  <si>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</si>
  <si>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</si>
  <si>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</si>
  <si>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</si>
  <si>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</si>
  <si>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</si>
  <si>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</si>
  <si>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</si>
  <si>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</si>
  <si>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</si>
  <si>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</si>
  <si>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</si>
  <si>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</si>
  <si>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</si>
  <si>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</si>
  <si>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</si>
  <si>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</si>
  <si>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</si>
  <si>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</si>
  <si>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</si>
  <si>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</si>
  <si>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</si>
  <si>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</si>
  <si>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</si>
  <si>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</si>
  <si>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</si>
  <si>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</si>
  <si>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</si>
  <si>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</si>
  <si>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</si>
  <si>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</si>
  <si>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</si>
  <si>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</si>
  <si>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</si>
  <si>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</si>
  <si>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</si>
  <si>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</si>
  <si>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</si>
  <si>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</si>
  <si>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</si>
  <si>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</si>
  <si>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</si>
  <si>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</si>
  <si>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</si>
  <si>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</si>
  <si>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</si>
  <si>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</si>
  <si>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</si>
  <si>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</si>
  <si>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</si>
  <si>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</si>
  <si>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</si>
  <si>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</si>
  <si>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</si>
  <si>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</si>
  <si>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</si>
  <si>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</si>
  <si>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</si>
  <si>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</si>
  <si>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</si>
  <si>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</si>
  <si>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</si>
  <si>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</si>
  <si>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</si>
  <si>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</si>
  <si>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</si>
  <si>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</si>
  <si>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</si>
  <si>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</si>
  <si>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</si>
  <si>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</si>
  <si>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</si>
  <si>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</si>
  <si>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</si>
  <si>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</si>
  <si>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</si>
  <si>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</si>
  <si>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</si>
  <si>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</si>
  <si>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</si>
  <si>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</si>
  <si>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</si>
  <si>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</si>
  <si>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</si>
  <si>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</si>
  <si>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</si>
  <si>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</si>
  <si>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</si>
  <si>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</si>
  <si>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</si>
  <si>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</si>
  <si>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</si>
  <si>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</si>
  <si>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</si>
  <si>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</si>
  <si>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</si>
  <si>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</si>
  <si>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</si>
  <si>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</si>
  <si>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</si>
  <si>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</si>
  <si>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</si>
  <si>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</si>
  <si>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</si>
  <si>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</si>
  <si>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</si>
  <si>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</si>
  <si>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</si>
  <si>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</si>
  <si>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</si>
  <si>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</si>
  <si>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</si>
  <si>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</si>
  <si>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</si>
  <si>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</si>
  <si>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</si>
  <si>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</si>
  <si>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</si>
  <si>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</si>
  <si>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</si>
  <si>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</si>
  <si>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</si>
  <si>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</si>
  <si>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</si>
  <si>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</si>
  <si>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</si>
  <si>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</si>
  <si>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</si>
  <si>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</si>
  <si>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</si>
  <si>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</si>
  <si>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</si>
  <si>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</si>
  <si>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</si>
  <si>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</si>
  <si>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</si>
  <si>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</si>
  <si>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</si>
  <si>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</si>
  <si>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</si>
  <si>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</si>
  <si>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</si>
  <si>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</si>
  <si>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</si>
  <si>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</si>
  <si>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</si>
  <si>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</si>
  <si>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</si>
  <si>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</si>
  <si>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</si>
  <si>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</si>
  <si>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</si>
  <si>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</si>
  <si>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</si>
  <si>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</si>
  <si>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</si>
  <si>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</si>
  <si>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</si>
  <si>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</si>
  <si>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</si>
  <si>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</si>
  <si>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</si>
  <si>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</si>
  <si>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</si>
  <si>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</si>
  <si>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</si>
  <si>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</si>
  <si>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</si>
  <si>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</si>
  <si>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</si>
  <si>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</si>
  <si>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</si>
  <si>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</si>
  <si>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</si>
  <si>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</si>
  <si>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</si>
  <si>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</si>
  <si>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</si>
  <si>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</si>
  <si>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</si>
  <si>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</si>
  <si>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</si>
  <si>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</si>
  <si>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</si>
  <si>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</si>
  <si>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</si>
  <si>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</si>
  <si>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</si>
  <si>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</si>
  <si>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</si>
  <si>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</si>
  <si>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</si>
  <si>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</si>
  <si>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</si>
  <si>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</si>
  <si>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</si>
  <si>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</si>
  <si>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</si>
  <si>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</si>
  <si>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</si>
  <si>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</si>
  <si>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</si>
  <si>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</si>
  <si>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</si>
  <si>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</si>
  <si>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</si>
  <si>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</si>
  <si>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</si>
  <si>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</si>
  <si>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</si>
  <si>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</si>
  <si>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</si>
  <si>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</si>
  <si>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</si>
  <si>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</si>
  <si>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</si>
  <si>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</si>
  <si>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</si>
  <si>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</si>
  <si>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</si>
  <si>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</si>
  <si>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</si>
  <si>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</si>
  <si>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</si>
  <si>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</si>
  <si>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</si>
  <si>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</si>
  <si>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</si>
  <si>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</si>
  <si>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</si>
  <si>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</si>
  <si>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</si>
  <si>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</si>
  <si>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</si>
  <si>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</si>
  <si>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</si>
  <si>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</si>
  <si>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</si>
  <si>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</si>
  <si>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</si>
  <si>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</si>
  <si>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</si>
  <si>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</si>
  <si>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</si>
  <si>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</si>
  <si>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</si>
  <si>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</si>
  <si>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</si>
  <si>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</si>
  <si>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</si>
  <si>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</si>
  <si>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</si>
  <si>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</si>
  <si>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</si>
  <si>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</si>
  <si>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</si>
  <si>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</si>
  <si>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</si>
  <si>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</si>
  <si>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</si>
  <si>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</si>
  <si>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</si>
  <si>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</si>
  <si>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</si>
  <si>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</si>
  <si>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</si>
  <si>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</si>
  <si>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</si>
  <si>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</si>
  <si>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</si>
  <si>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</si>
  <si>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</si>
  <si>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</si>
  <si>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</si>
  <si>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</si>
  <si>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</si>
  <si>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</si>
  <si>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</si>
  <si>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</si>
  <si>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</si>
  <si>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</si>
  <si>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</si>
  <si>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</si>
  <si>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</si>
  <si>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</si>
  <si>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</si>
  <si>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</si>
  <si>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</si>
  <si>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</si>
  <si>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</si>
  <si>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</si>
  <si>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</si>
  <si>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</si>
  <si>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</si>
  <si>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</si>
  <si>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</si>
  <si>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</si>
  <si>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</si>
  <si>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</si>
  <si>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</si>
  <si>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</si>
  <si>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</si>
  <si>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</si>
  <si>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</si>
  <si>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</si>
  <si>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</si>
  <si>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</si>
  <si>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</si>
  <si>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</si>
  <si>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</si>
  <si>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</si>
  <si>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</si>
  <si>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</si>
  <si>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</si>
  <si>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</si>
  <si>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</si>
  <si>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</si>
  <si>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</si>
  <si>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</si>
  <si>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</si>
  <si>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</si>
  <si>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</si>
  <si>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</si>
  <si>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</si>
  <si>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</si>
  <si>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</si>
  <si>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</si>
  <si>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</si>
  <si>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</si>
  <si>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</si>
  <si>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</si>
  <si>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</si>
  <si>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</si>
  <si>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</si>
  <si>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</si>
  <si>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</si>
  <si>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</si>
  <si>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</si>
  <si>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</si>
  <si>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</si>
  <si>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</si>
  <si>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</si>
  <si>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</si>
  <si>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</si>
  <si>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</si>
  <si>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</si>
  <si>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</si>
  <si>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</si>
  <si>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</si>
  <si>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</si>
  <si>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</si>
  <si>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</si>
  <si>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</si>
  <si>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</si>
  <si>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</si>
  <si>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</si>
  <si>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</si>
  <si>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</si>
  <si>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</si>
  <si>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</si>
  <si>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</si>
  <si>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</si>
  <si>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</si>
  <si>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</si>
  <si>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</si>
  <si>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</si>
  <si>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</si>
  <si>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</si>
  <si>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</si>
  <si>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</si>
  <si>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</si>
  <si>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</si>
  <si>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</si>
  <si>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</si>
  <si>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</si>
  <si>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</si>
  <si>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</si>
  <si>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</si>
  <si>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</si>
  <si>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</si>
  <si>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</si>
  <si>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</si>
  <si>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</si>
  <si>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</si>
  <si>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</si>
  <si>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</si>
  <si>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</si>
  <si>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</si>
  <si>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</si>
  <si>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</si>
  <si>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</si>
  <si>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</si>
  <si>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</si>
  <si>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</si>
  <si>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</si>
  <si>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</si>
  <si>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</si>
  <si>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</si>
  <si>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</si>
  <si>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</si>
  <si>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</si>
  <si>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</si>
  <si>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</si>
  <si>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</si>
  <si>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</si>
  <si>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</si>
  <si>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</si>
  <si>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</si>
  <si>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</si>
  <si>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</si>
  <si>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</si>
  <si>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</si>
  <si>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</si>
  <si>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</si>
  <si>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</si>
  <si>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</si>
  <si>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</si>
  <si>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</si>
  <si>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</si>
  <si>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</si>
  <si>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</si>
  <si>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</si>
  <si>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</si>
  <si>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</si>
  <si>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</si>
  <si>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</si>
  <si>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</si>
  <si>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</si>
  <si>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</si>
  <si>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</si>
  <si>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</si>
  <si>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</si>
  <si>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</si>
  <si>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</si>
  <si>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</si>
  <si>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</si>
  <si>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</si>
  <si>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</si>
  <si>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</si>
  <si>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</si>
  <si>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</si>
  <si>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</si>
  <si>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</si>
  <si>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</si>
  <si>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</si>
  <si>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</si>
  <si>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</si>
  <si>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</si>
  <si>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</si>
  <si>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</si>
  <si>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</si>
  <si>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</si>
  <si>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</si>
  <si>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</si>
  <si>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</si>
  <si>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</si>
  <si>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</si>
  <si>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</si>
  <si>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</si>
  <si>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</si>
  <si>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</si>
  <si>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</si>
  <si>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</si>
  <si>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</si>
  <si>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</si>
  <si>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</si>
  <si>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</si>
  <si>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</si>
  <si>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</si>
  <si>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</si>
  <si>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</si>
  <si>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</si>
  <si>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</si>
  <si>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</si>
  <si>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</si>
  <si>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</si>
  <si>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</si>
  <si>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</si>
  <si>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</si>
  <si>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</si>
  <si>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</si>
  <si>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</si>
  <si>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</si>
  <si>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</si>
  <si>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</si>
  <si>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</si>
  <si>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</si>
  <si>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</si>
  <si>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</si>
  <si>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</si>
  <si>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</si>
  <si>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</si>
  <si>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</si>
  <si>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</si>
  <si>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</si>
  <si>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</si>
  <si>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</si>
  <si>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</si>
  <si>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</si>
  <si>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</si>
  <si>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</si>
  <si>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</si>
  <si>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</si>
  <si>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</si>
  <si>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</si>
  <si>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</si>
  <si>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</si>
  <si>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</si>
  <si>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</si>
  <si>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</si>
  <si>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</si>
  <si>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</si>
  <si>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</si>
  <si>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</si>
  <si>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</si>
  <si>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</si>
  <si>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</si>
  <si>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</si>
  <si>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</si>
  <si>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</si>
  <si>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</si>
  <si>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</si>
  <si>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</si>
  <si>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</si>
  <si>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</si>
  <si>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</si>
  <si>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</si>
  <si>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</si>
  <si>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</si>
  <si>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</si>
  <si>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</si>
  <si>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</si>
  <si>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</si>
  <si>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</si>
  <si>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</si>
  <si>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</si>
  <si>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</si>
  <si>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</si>
  <si>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</si>
  <si>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</si>
  <si>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</si>
  <si>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</si>
  <si>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</si>
  <si>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</si>
  <si>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</si>
  <si>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</si>
  <si>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</si>
  <si>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</si>
  <si>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</si>
  <si>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</si>
  <si>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</si>
  <si>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</si>
  <si>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</si>
  <si>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</si>
  <si>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</si>
  <si>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</si>
  <si>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</si>
  <si>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</si>
  <si>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</si>
  <si>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</si>
  <si>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</si>
  <si>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</si>
  <si>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</si>
  <si>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</si>
  <si>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</si>
  <si>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</si>
  <si>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</si>
  <si>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</si>
  <si>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</si>
  <si>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</si>
  <si>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</si>
  <si>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</si>
  <si>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</si>
  <si>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</si>
  <si>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</si>
  <si>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</si>
  <si>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</si>
  <si>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</si>
  <si>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</si>
  <si>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</si>
  <si>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</si>
  <si>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</si>
  <si>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</si>
  <si>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</si>
  <si>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</si>
  <si>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</si>
  <si>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</si>
  <si>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</si>
  <si>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</si>
  <si>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</si>
  <si>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</si>
  <si>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</si>
  <si>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</si>
  <si>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</si>
  <si>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</si>
  <si>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</si>
  <si>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</si>
  <si>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</si>
  <si>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</si>
  <si>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</si>
  <si>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</si>
  <si>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</si>
  <si>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</si>
  <si>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</si>
  <si>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</si>
  <si>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</si>
  <si>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</si>
  <si>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</si>
  <si>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</si>
  <si>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</si>
  <si>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</si>
  <si>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</si>
  <si>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</si>
  <si>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</si>
  <si>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</si>
  <si>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</si>
  <si>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</si>
  <si>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</si>
  <si>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</si>
  <si>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</si>
  <si>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</si>
  <si>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</si>
  <si>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</si>
  <si>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</si>
  <si>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</si>
  <si>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</si>
  <si>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</si>
  <si>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</si>
  <si>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</si>
  <si>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</si>
  <si>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</si>
  <si>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</si>
  <si>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</si>
  <si>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</si>
  <si>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</si>
  <si>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</si>
  <si>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</si>
  <si>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</si>
  <si>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</si>
  <si>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</si>
  <si>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</si>
  <si>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</si>
  <si>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</si>
  <si>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</si>
  <si>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</si>
  <si>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</si>
  <si>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</si>
  <si>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</si>
  <si>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</si>
  <si>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</si>
  <si>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</si>
  <si>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</si>
  <si>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</si>
  <si>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</si>
  <si>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</si>
  <si>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</si>
  <si>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</si>
  <si>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</si>
  <si>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</si>
  <si>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</si>
  <si>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</si>
  <si>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</si>
  <si>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</si>
  <si>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</si>
  <si>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</si>
  <si>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</si>
  <si>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</si>
  <si>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</si>
  <si>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</si>
  <si>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</si>
  <si>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</si>
  <si>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</si>
  <si>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</si>
  <si>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</si>
  <si>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</si>
  <si>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</si>
  <si>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</si>
  <si>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</si>
  <si>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</si>
  <si>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</si>
  <si>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</si>
  <si>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</si>
  <si>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</si>
  <si>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</si>
  <si>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</si>
  <si>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</si>
  <si>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</si>
  <si>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</si>
  <si>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</si>
  <si>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</si>
  <si>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</si>
  <si>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</si>
  <si>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</si>
  <si>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</si>
  <si>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</si>
  <si>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</si>
  <si>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</si>
  <si>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</si>
  <si>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</si>
  <si>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</si>
  <si>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</si>
  <si>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</si>
  <si>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</si>
  <si>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</si>
  <si>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</si>
  <si>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</si>
  <si>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</si>
  <si>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</si>
  <si>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</si>
  <si>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</si>
  <si>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</si>
  <si>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</si>
  <si>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</si>
  <si>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</si>
  <si>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</si>
  <si>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</si>
  <si>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</si>
  <si>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</si>
  <si>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</si>
  <si>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</si>
  <si>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</si>
  <si>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</si>
  <si>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</si>
  <si>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</si>
  <si>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</si>
  <si>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</si>
  <si>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</si>
  <si>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</si>
  <si>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</si>
  <si>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</si>
  <si>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</si>
  <si>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</si>
  <si>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</si>
  <si>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</si>
  <si>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</si>
  <si>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</si>
  <si>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</si>
  <si>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</si>
  <si>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</si>
  <si>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</si>
  <si>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</si>
  <si>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</si>
  <si>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</si>
  <si>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</si>
  <si>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</si>
  <si>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</si>
  <si>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</si>
  <si>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</si>
  <si>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</si>
  <si>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</si>
  <si>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</si>
  <si>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</si>
  <si>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</si>
  <si>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</si>
  <si>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</si>
  <si>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</si>
  <si>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</si>
  <si>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</si>
  <si>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</si>
  <si>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</si>
  <si>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</si>
  <si>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</si>
  <si>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</si>
  <si>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</si>
  <si>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</si>
  <si>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</si>
  <si>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</si>
  <si>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</si>
  <si>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</si>
  <si>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</si>
  <si>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</si>
  <si>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</si>
  <si>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</si>
  <si>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</si>
  <si>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</si>
  <si>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</si>
  <si>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</si>
  <si>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</si>
  <si>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</si>
  <si>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</si>
  <si>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</si>
  <si>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</si>
  <si>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</si>
  <si>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</si>
  <si>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</si>
  <si>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</si>
  <si>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</si>
  <si>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</si>
  <si>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</si>
  <si>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</si>
  <si>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</si>
  <si>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</si>
  <si>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</si>
  <si>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</si>
  <si>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</si>
  <si>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</si>
  <si>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</si>
  <si>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</si>
  <si>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</si>
  <si>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</si>
  <si>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</si>
  <si>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</si>
  <si>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</si>
  <si>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</si>
  <si>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</si>
  <si>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</si>
  <si>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</si>
  <si>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</si>
  <si>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</si>
  <si>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</si>
  <si>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</si>
  <si>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</si>
  <si>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</si>
  <si>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</si>
  <si>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</si>
  <si>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</si>
  <si>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</si>
  <si>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</si>
  <si>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</si>
  <si>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</si>
  <si>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</si>
  <si>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</si>
  <si>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</si>
  <si>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</si>
  <si>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</si>
  <si>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</si>
  <si>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</si>
  <si>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</si>
  <si>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</si>
  <si>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</si>
  <si>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</si>
  <si>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</si>
  <si>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</si>
  <si>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</si>
  <si>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</si>
  <si>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</si>
  <si>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</si>
  <si>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</si>
  <si>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</si>
  <si>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</si>
  <si>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</si>
  <si>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</si>
  <si>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</si>
  <si>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</si>
  <si>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</si>
  <si>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</si>
  <si>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</si>
  <si>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</si>
  <si>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</si>
  <si>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</si>
  <si>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</si>
  <si>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</si>
  <si>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</si>
  <si>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</si>
  <si>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</si>
  <si>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</si>
  <si>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</si>
  <si>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</si>
  <si>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</si>
  <si>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</si>
  <si>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</si>
  <si>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</si>
  <si>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</si>
  <si>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</si>
  <si>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</si>
  <si>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</si>
  <si>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</si>
  <si>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</si>
  <si>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</si>
  <si>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</si>
  <si>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</si>
  <si>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</si>
  <si>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</si>
  <si>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</si>
  <si>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</si>
  <si>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</si>
  <si>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</si>
  <si>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</si>
  <si>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</si>
  <si>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</si>
  <si>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</si>
  <si>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</si>
  <si>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</si>
  <si>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</si>
  <si>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</si>
  <si>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</si>
  <si>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</si>
  <si>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</si>
  <si>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</si>
  <si>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</si>
  <si>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</si>
  <si>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</si>
  <si>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</si>
  <si>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</si>
  <si>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</si>
  <si>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</si>
  <si>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</si>
  <si>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</si>
  <si>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</si>
  <si>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</si>
  <si>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</si>
  <si>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</si>
  <si>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</si>
  <si>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</si>
  <si>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</si>
  <si>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</si>
  <si>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</si>
  <si>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</si>
  <si>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</si>
  <si>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</si>
  <si>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</si>
  <si>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</si>
  <si>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</si>
  <si>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</si>
  <si>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</si>
  <si>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</si>
  <si>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</si>
  <si>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</si>
  <si>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</si>
  <si>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</si>
  <si>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</si>
  <si>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</si>
  <si>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</si>
  <si>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</si>
  <si>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</si>
  <si>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</si>
  <si>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</si>
  <si>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</si>
  <si>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</si>
  <si>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</si>
  <si>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</si>
  <si>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</si>
  <si>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</si>
  <si>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</si>
  <si>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</si>
  <si>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</si>
  <si>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</si>
  <si>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</si>
  <si>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</si>
  <si>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</si>
  <si>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</si>
  <si>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</si>
  <si>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</si>
  <si>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</si>
  <si>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</si>
  <si>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</si>
  <si>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</si>
  <si>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</si>
  <si>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</si>
  <si>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</si>
  <si>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</si>
  <si>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</si>
  <si>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</si>
  <si>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</si>
  <si>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</si>
  <si>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</si>
  <si>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</si>
  <si>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</si>
  <si>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</si>
  <si>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</si>
  <si>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</si>
  <si>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</si>
  <si>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</si>
  <si>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</si>
  <si>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</si>
  <si>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</si>
  <si>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</si>
  <si>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</si>
  <si>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</si>
  <si>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</si>
  <si>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</si>
  <si>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</si>
  <si>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</si>
  <si>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</si>
  <si>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</si>
  <si>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</si>
  <si>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</si>
  <si>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</si>
  <si>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</si>
  <si>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</si>
  <si>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</si>
  <si>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</si>
  <si>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</si>
  <si>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</si>
  <si>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</si>
  <si>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</si>
  <si>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</si>
  <si>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</si>
  <si>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</si>
  <si>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</si>
  <si>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</si>
  <si>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</si>
  <si>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</si>
  <si>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</si>
  <si>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</si>
  <si>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</si>
  <si>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</si>
  <si>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</si>
  <si>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</si>
  <si>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</si>
  <si>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</si>
  <si>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</si>
  <si>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</si>
  <si>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</si>
  <si>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</si>
  <si>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</si>
  <si>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</si>
  <si>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</si>
  <si>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</si>
  <si>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</si>
  <si>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</si>
  <si>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</si>
  <si>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</si>
  <si>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</si>
  <si>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</si>
  <si>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</si>
  <si>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</si>
  <si>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</si>
  <si>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</si>
  <si>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</si>
  <si>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</si>
  <si>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</si>
  <si>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</si>
  <si>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</si>
  <si>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</si>
  <si>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</si>
  <si>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</si>
  <si>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</si>
  <si>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</si>
  <si>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</si>
  <si>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</si>
  <si>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</si>
  <si>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</si>
  <si>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</si>
  <si>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</si>
  <si>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</si>
  <si>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</si>
  <si>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</si>
  <si>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</si>
  <si>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</si>
  <si>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</si>
  <si>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</si>
  <si>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</si>
  <si>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</si>
  <si>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</si>
  <si>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</si>
  <si>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</si>
  <si>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</si>
  <si>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</si>
  <si>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</si>
  <si>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</si>
  <si>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</si>
  <si>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</si>
  <si>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</si>
  <si>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</si>
  <si>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</si>
  <si>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</si>
  <si>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</si>
  <si>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</si>
  <si>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</si>
  <si>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</si>
  <si>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</si>
  <si>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</si>
  <si>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</si>
  <si>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</si>
  <si>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</si>
  <si>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</si>
  <si>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</si>
  <si>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</si>
  <si>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</si>
  <si>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</si>
  <si>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</si>
  <si>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</si>
  <si>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</si>
  <si>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</si>
  <si>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</si>
  <si>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</si>
  <si>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</si>
  <si>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</si>
  <si>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</si>
  <si>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</si>
  <si>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</si>
  <si>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</si>
  <si>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</si>
  <si>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</si>
  <si>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</si>
  <si>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</si>
  <si>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</si>
  <si>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</si>
  <si>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</si>
  <si>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</si>
  <si>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</si>
  <si>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</si>
  <si>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</si>
  <si>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</si>
  <si>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</si>
  <si>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</si>
  <si>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</si>
  <si>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</si>
  <si>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</si>
  <si>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</si>
  <si>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</si>
  <si>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</si>
  <si>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</si>
  <si>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</si>
  <si>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</si>
  <si>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</si>
  <si>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</si>
  <si>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</si>
  <si>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</si>
  <si>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</si>
  <si>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</si>
  <si>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</si>
  <si>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</si>
  <si>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</si>
  <si>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</si>
  <si>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</si>
  <si>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</si>
  <si>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</si>
  <si>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</si>
  <si>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</si>
  <si>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</si>
  <si>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</si>
  <si>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</si>
  <si>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</si>
  <si>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</si>
  <si>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</si>
  <si>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</si>
  <si>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</si>
  <si>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</si>
  <si>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</si>
  <si>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</si>
  <si>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</si>
  <si>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</si>
  <si>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</si>
  <si>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</si>
  <si>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</si>
  <si>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</si>
  <si>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</si>
  <si>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</si>
  <si>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</si>
  <si>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</si>
  <si>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</si>
  <si>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</si>
  <si>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</si>
  <si>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</si>
  <si>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</si>
  <si>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</si>
  <si>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</si>
  <si>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</si>
  <si>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</si>
  <si>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</si>
  <si>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</si>
  <si>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</si>
  <si>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</si>
  <si>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</si>
  <si>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</si>
  <si>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</si>
  <si>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</si>
  <si>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</si>
  <si>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</si>
  <si>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</si>
  <si>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</si>
  <si>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</si>
  <si>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</si>
  <si>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</si>
  <si>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</si>
  <si>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</si>
  <si>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</si>
  <si>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</si>
  <si>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</si>
  <si>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</si>
  <si>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</si>
  <si>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</si>
  <si>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</si>
  <si>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</si>
  <si>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</si>
  <si>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</si>
  <si>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</si>
  <si>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</si>
  <si>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</si>
  <si>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</si>
  <si>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</si>
  <si>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</si>
  <si>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</si>
  <si>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</si>
  <si>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</si>
  <si>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</si>
  <si>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</si>
  <si>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</si>
  <si>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</si>
  <si>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</si>
  <si>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</si>
  <si>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</si>
  <si>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</si>
  <si>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</si>
  <si>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</si>
  <si>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</si>
  <si>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</si>
  <si>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</si>
  <si>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</si>
  <si>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</si>
  <si>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</si>
  <si>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</si>
  <si>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</si>
  <si>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</si>
  <si>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</si>
  <si>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</si>
  <si>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</si>
  <si>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</si>
  <si>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</si>
  <si>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</si>
  <si>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</si>
  <si>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</si>
  <si>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</si>
  <si>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</si>
  <si>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</si>
  <si>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</si>
  <si>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</si>
  <si>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</si>
  <si>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</si>
  <si>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</si>
  <si>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</si>
  <si>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</si>
  <si>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</si>
  <si>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</si>
  <si>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</si>
  <si>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</si>
  <si>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</si>
  <si>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</si>
  <si>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</si>
  <si>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</si>
  <si>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</si>
  <si>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</si>
  <si>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</si>
  <si>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</si>
  <si>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</si>
  <si>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</si>
  <si>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</si>
  <si>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</si>
  <si>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</si>
  <si>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</si>
  <si>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</si>
  <si>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</si>
  <si>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</si>
  <si>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</si>
  <si>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</si>
  <si>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</si>
  <si>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</si>
  <si>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</si>
  <si>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</si>
  <si>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</si>
  <si>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</si>
  <si>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</si>
  <si>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</si>
  <si>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</si>
  <si>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</si>
  <si>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</si>
  <si>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</si>
  <si>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</si>
  <si>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</si>
  <si>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</si>
  <si>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</si>
  <si>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</si>
  <si>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</si>
  <si>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</si>
  <si>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</si>
  <si>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</si>
  <si>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</si>
  <si>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</si>
  <si>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</si>
  <si>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</si>
  <si>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</si>
  <si>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</si>
  <si>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</si>
  <si>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</si>
  <si>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</si>
  <si>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</si>
  <si>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</si>
  <si>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</si>
  <si>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</si>
  <si>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</si>
  <si>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</si>
  <si>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</si>
  <si>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</si>
  <si>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</si>
  <si>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</si>
  <si>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</si>
  <si>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</si>
  <si>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</si>
  <si>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</si>
  <si>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</si>
  <si>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</si>
  <si>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</si>
  <si>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</si>
  <si>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</si>
  <si>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</si>
  <si>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</si>
  <si>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</si>
  <si>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</si>
  <si>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</si>
  <si>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</si>
  <si>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</si>
  <si>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</si>
  <si>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</si>
  <si>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</si>
  <si>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</si>
  <si>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</si>
  <si>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</si>
  <si>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</si>
  <si>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</si>
  <si>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</si>
  <si>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</si>
  <si>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</si>
  <si>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</si>
  <si>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</si>
  <si>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</si>
  <si>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</si>
  <si>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</si>
  <si>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</si>
  <si>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</si>
  <si>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</si>
  <si>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</si>
  <si>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</si>
  <si>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</si>
  <si>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</si>
  <si>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</si>
  <si>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</si>
  <si>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</si>
  <si>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</si>
  <si>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</si>
  <si>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</si>
  <si>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</si>
  <si>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</si>
  <si>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</si>
  <si>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</si>
  <si>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</si>
  <si>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</si>
  <si>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</si>
  <si>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</si>
  <si>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</si>
  <si>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</si>
  <si>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</si>
  <si>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</si>
  <si>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</si>
  <si>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</si>
  <si>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</si>
  <si>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</si>
  <si>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</si>
  <si>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</si>
  <si>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</si>
  <si>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</si>
  <si>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</si>
  <si>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</si>
  <si>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</si>
  <si>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</si>
  <si>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</si>
  <si>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</si>
  <si>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</si>
  <si>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</si>
  <si>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</si>
  <si>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</si>
  <si>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</si>
  <si>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</si>
  <si>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</si>
  <si>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</si>
  <si>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</si>
  <si>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</si>
  <si>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</si>
  <si>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</si>
  <si>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</si>
  <si>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</si>
  <si>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</si>
  <si>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</si>
  <si>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</si>
  <si>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</si>
  <si>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</si>
  <si>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</si>
  <si>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</si>
  <si>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</si>
  <si>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</si>
  <si>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</si>
  <si>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</si>
  <si>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</si>
  <si>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</si>
  <si>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</si>
  <si>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</si>
  <si>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</si>
  <si>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</si>
  <si>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</si>
  <si>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</si>
  <si>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</si>
  <si>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</si>
  <si>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</si>
  <si>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</si>
  <si>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</si>
  <si>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</si>
  <si>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</si>
  <si>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</si>
  <si>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</si>
  <si>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</si>
  <si>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</si>
  <si>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</si>
  <si>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</si>
  <si>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</si>
  <si>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</si>
  <si>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</si>
  <si>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</si>
  <si>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</si>
  <si>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</si>
  <si>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</si>
  <si>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</si>
  <si>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</si>
  <si>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</si>
  <si>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</si>
  <si>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</si>
  <si>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</si>
  <si>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</si>
  <si>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</si>
  <si>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</si>
  <si>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</si>
  <si>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</si>
  <si>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</si>
  <si>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</si>
  <si>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</si>
  <si>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</si>
  <si>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</si>
  <si>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</si>
  <si>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</si>
  <si>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</si>
  <si>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</si>
  <si>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</si>
  <si>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</si>
  <si>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</si>
  <si>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</si>
  <si>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</si>
  <si>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</si>
  <si>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</si>
  <si>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</si>
  <si>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</si>
  <si>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</si>
  <si>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</si>
  <si>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</si>
  <si>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</si>
  <si>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</si>
  <si>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</si>
  <si>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</si>
  <si>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</si>
  <si>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</si>
  <si>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</si>
  <si>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</si>
  <si>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</si>
  <si>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</si>
  <si>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</si>
  <si>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</si>
  <si>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</si>
  <si>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</si>
  <si>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</si>
  <si>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</si>
  <si>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</si>
  <si>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</si>
  <si>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</si>
  <si>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</si>
  <si>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</si>
  <si>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</si>
  <si>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</si>
  <si>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</si>
  <si>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</si>
  <si>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</si>
  <si>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</si>
  <si>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</si>
  <si>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</si>
  <si>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</si>
  <si>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</si>
  <si>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</si>
  <si>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</si>
  <si>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</si>
  <si>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</si>
  <si>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</si>
  <si>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</si>
  <si>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</si>
  <si>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</si>
  <si>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</si>
  <si>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</si>
  <si>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</si>
  <si>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</si>
  <si>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</si>
  <si>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</si>
  <si>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</si>
  <si>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</si>
  <si>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</si>
  <si>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</si>
  <si>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</si>
  <si>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</si>
  <si>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</si>
  <si>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</si>
  <si>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</si>
  <si>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</si>
  <si>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</si>
  <si>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</si>
  <si>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</si>
  <si>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</si>
  <si>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</si>
  <si>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</si>
  <si>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</si>
  <si>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</si>
  <si>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</si>
  <si>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</si>
  <si>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</si>
  <si>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</si>
  <si>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</si>
  <si>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</si>
  <si>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</si>
  <si>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</si>
  <si>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</si>
  <si>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</si>
  <si>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</si>
  <si>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</si>
  <si>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</si>
  <si>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</si>
  <si>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</si>
  <si>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</si>
  <si>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</si>
  <si>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</si>
  <si>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</si>
  <si>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</si>
  <si>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</si>
  <si>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</si>
  <si>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</si>
  <si>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</si>
  <si>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</si>
  <si>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</si>
  <si>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</si>
  <si>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</si>
  <si>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</si>
  <si>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</si>
  <si>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</si>
  <si>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</si>
  <si>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</si>
  <si>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</si>
  <si>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</si>
  <si>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</si>
  <si>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</si>
  <si>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</si>
  <si>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</si>
  <si>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</si>
  <si>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</si>
  <si>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</si>
  <si>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</si>
  <si>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</si>
  <si>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</si>
  <si>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</si>
  <si>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</si>
  <si>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</si>
  <si>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</si>
  <si>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</si>
  <si>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</si>
  <si>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</si>
  <si>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</si>
  <si>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</si>
  <si>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</si>
  <si>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</si>
  <si>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</si>
  <si>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</si>
  <si>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</si>
  <si>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</si>
  <si>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</si>
  <si>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</si>
  <si>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</si>
  <si>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</si>
  <si>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</si>
  <si>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</si>
  <si>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</si>
  <si>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</si>
  <si>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</si>
  <si>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</si>
  <si>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</si>
  <si>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</si>
  <si>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</si>
  <si>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</si>
  <si>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</si>
  <si>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</si>
  <si>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</si>
  <si>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</si>
  <si>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</si>
  <si>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</si>
  <si>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</si>
  <si>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</si>
  <si>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</si>
  <si>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</si>
  <si>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</si>
  <si>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</si>
  <si>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</si>
  <si>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</si>
  <si>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</si>
  <si>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</si>
  <si>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</si>
  <si>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</si>
  <si>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</si>
  <si>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</si>
  <si>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</si>
  <si>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</si>
  <si>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</si>
  <si>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</si>
  <si>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</si>
  <si>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</si>
  <si>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</si>
  <si>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</si>
  <si>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</si>
  <si>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</si>
  <si>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</si>
  <si>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</si>
  <si>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</si>
  <si>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</si>
  <si>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</si>
  <si>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</si>
  <si>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</si>
  <si>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</si>
  <si>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</si>
  <si>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</si>
  <si>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</si>
  <si>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</si>
  <si>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</si>
  <si>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</si>
  <si>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</si>
  <si>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</si>
  <si>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</si>
  <si>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</si>
  <si>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</si>
  <si>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</si>
  <si>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</si>
  <si>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</si>
  <si>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</si>
  <si>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</si>
  <si>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</si>
  <si>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</si>
  <si>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</si>
  <si>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</si>
  <si>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</si>
  <si>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</si>
  <si>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</si>
  <si>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</si>
  <si>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</si>
  <si>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</si>
  <si>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</si>
  <si>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</si>
  <si>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</si>
  <si>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</si>
  <si>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</si>
  <si>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</si>
  <si>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</si>
  <si>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</si>
  <si>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</si>
  <si>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</si>
  <si>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</si>
  <si>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</si>
  <si>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</si>
  <si>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</si>
  <si>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</si>
  <si>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</si>
  <si>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</si>
  <si>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</si>
  <si>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</si>
  <si>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</si>
  <si>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</si>
  <si>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</si>
  <si>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</si>
  <si>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</si>
  <si>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</si>
  <si>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</si>
  <si>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</si>
  <si>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</si>
  <si>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</si>
  <si>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</si>
  <si>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</si>
  <si>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</si>
  <si>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</si>
  <si>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</si>
  <si>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</si>
  <si>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</si>
  <si>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</si>
  <si>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</si>
  <si>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</si>
  <si>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</si>
  <si>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</si>
  <si>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</si>
  <si>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</si>
  <si>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</si>
  <si>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</si>
  <si>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</si>
  <si>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</si>
  <si>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</si>
  <si>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</si>
  <si>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</si>
  <si>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</si>
  <si>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</si>
  <si>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</si>
  <si>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</si>
  <si>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</si>
  <si>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</si>
  <si>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</si>
  <si>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</si>
  <si>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</si>
  <si>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</si>
  <si>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</si>
  <si>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</si>
  <si>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</si>
  <si>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</si>
  <si>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</si>
  <si>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</si>
  <si>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</si>
  <si>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</si>
  <si>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</si>
  <si>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</si>
  <si>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</si>
  <si>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</si>
  <si>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</si>
  <si>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</si>
  <si>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</si>
  <si>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</si>
  <si>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</si>
  <si>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</si>
  <si>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</si>
  <si>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</si>
  <si>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</si>
  <si>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</si>
  <si>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</si>
  <si>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</si>
  <si>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</si>
  <si>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</si>
  <si>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</si>
  <si>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</si>
  <si>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</si>
  <si>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</si>
  <si>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</si>
  <si>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</si>
  <si>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</si>
  <si>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</si>
  <si>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</si>
  <si>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</si>
  <si>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</si>
  <si>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</si>
  <si>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</si>
  <si>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</si>
  <si>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</si>
  <si>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</si>
  <si>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</si>
  <si>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</si>
  <si>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</si>
  <si>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</si>
  <si>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</si>
  <si>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</si>
  <si>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</si>
  <si>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</si>
  <si>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</si>
  <si>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</si>
  <si>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</si>
  <si>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</si>
  <si>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</si>
  <si>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</si>
  <si>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</si>
  <si>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</si>
  <si>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</si>
  <si>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</si>
  <si>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</si>
  <si>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</si>
  <si>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</si>
  <si>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</si>
  <si>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</si>
  <si>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</si>
  <si>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</si>
  <si>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</si>
  <si>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</si>
  <si>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</si>
  <si>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</si>
  <si>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</si>
  <si>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</si>
  <si>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</si>
  <si>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</si>
  <si>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</si>
  <si>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</si>
  <si>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</si>
  <si>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</si>
  <si>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</si>
  <si>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</si>
  <si>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</si>
  <si>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</si>
  <si>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</si>
  <si>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</si>
  <si>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</si>
  <si>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</si>
  <si>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</si>
  <si>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</si>
  <si>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</si>
  <si>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</si>
  <si>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</si>
  <si>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</si>
  <si>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</si>
  <si>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</si>
  <si>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</si>
  <si>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</si>
  <si>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</si>
  <si>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</si>
  <si>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</si>
  <si>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</si>
  <si>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</si>
  <si>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</si>
  <si>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</si>
  <si>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</si>
  <si>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</si>
  <si>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</si>
  <si>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</si>
  <si>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</si>
  <si>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</si>
  <si>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</si>
  <si>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</si>
  <si>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</si>
  <si>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</si>
  <si>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</si>
  <si>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</si>
  <si>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</si>
  <si>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</si>
  <si>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</si>
  <si>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</si>
  <si>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</si>
  <si>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</si>
  <si>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</si>
  <si>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</si>
  <si>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</si>
  <si>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</si>
  <si>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</si>
  <si>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</si>
  <si>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</si>
  <si>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</si>
  <si>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</si>
  <si>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</si>
  <si>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</si>
  <si>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</si>
  <si>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</si>
  <si>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</si>
  <si>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</si>
  <si>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</si>
  <si>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</si>
  <si>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</si>
  <si>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</si>
  <si>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</si>
  <si>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</si>
  <si>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</si>
  <si>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</si>
  <si>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</si>
  <si>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</si>
  <si>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</si>
  <si>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</si>
  <si>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</si>
  <si>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</si>
  <si>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</si>
  <si>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</si>
  <si>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</si>
  <si>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</si>
  <si>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</si>
  <si>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</si>
  <si>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</si>
  <si>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</si>
  <si>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</si>
  <si>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</si>
  <si>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</si>
  <si>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</si>
  <si>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</si>
  <si>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</si>
  <si>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</si>
  <si>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</si>
  <si>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</si>
  <si>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</si>
  <si>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</si>
  <si>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</si>
  <si>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</si>
  <si>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</si>
  <si>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</si>
  <si>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</si>
  <si>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</si>
  <si>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</si>
  <si>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</si>
  <si>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</si>
  <si>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</si>
  <si>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</si>
  <si>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</si>
  <si>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</si>
  <si>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</si>
  <si>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</si>
  <si>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</si>
  <si>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</si>
  <si>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</si>
  <si>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</si>
  <si>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</si>
  <si>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</si>
  <si>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</si>
  <si>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</si>
  <si>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</si>
  <si>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</si>
  <si>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</si>
  <si>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</si>
  <si>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</si>
  <si>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</si>
  <si>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</si>
  <si>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</si>
  <si>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</si>
  <si>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</si>
  <si>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</si>
  <si>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</si>
  <si>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</si>
  <si>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</si>
  <si>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</si>
  <si>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</si>
  <si>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</si>
  <si>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</si>
  <si>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</si>
  <si>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</si>
  <si>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</si>
  <si>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</si>
  <si>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</si>
  <si>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</si>
  <si>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</si>
  <si>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</si>
  <si>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</si>
  <si>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</si>
  <si>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</si>
  <si>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</si>
  <si>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</si>
  <si>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</si>
  <si>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</si>
  <si>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</si>
  <si>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</si>
  <si>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</si>
  <si>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</si>
  <si>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</si>
  <si>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</si>
  <si>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</si>
  <si>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</si>
  <si>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</si>
  <si>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</si>
  <si>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</si>
  <si>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</si>
  <si>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</si>
  <si>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</si>
  <si>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</si>
  <si>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</si>
  <si>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</si>
  <si>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</si>
  <si>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</si>
  <si>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</si>
  <si>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</si>
  <si>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</si>
  <si>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</si>
  <si>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</si>
  <si>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</si>
  <si>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</si>
  <si>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</si>
  <si>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</si>
  <si>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</si>
  <si>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</si>
  <si>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</si>
  <si>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</si>
  <si>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</si>
  <si>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</si>
  <si>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</si>
  <si>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</si>
  <si>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</si>
  <si>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</si>
  <si>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</si>
  <si>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</si>
  <si>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</si>
  <si>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</si>
  <si>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</si>
  <si>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</si>
  <si>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</si>
  <si>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</si>
  <si>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</si>
  <si>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</si>
  <si>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</si>
  <si>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</si>
  <si>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</si>
  <si>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</si>
  <si>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</si>
  <si>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</si>
  <si>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</si>
  <si>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</si>
  <si>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</si>
  <si>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</si>
  <si>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</si>
  <si>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</si>
  <si>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</si>
  <si>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</si>
  <si>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</si>
  <si>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</si>
  <si>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</si>
  <si>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</si>
  <si>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</si>
  <si>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</si>
  <si>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</si>
  <si>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</si>
  <si>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</si>
  <si>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</si>
  <si>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</si>
  <si>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</si>
  <si>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</si>
  <si>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</si>
  <si>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</si>
  <si>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</si>
  <si>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</si>
  <si>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</si>
  <si>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</si>
  <si>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</si>
  <si>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</si>
  <si>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</si>
  <si>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</si>
  <si>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</si>
  <si>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</si>
  <si>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</si>
  <si>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</si>
  <si>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</si>
  <si>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</si>
  <si>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</si>
  <si>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</si>
  <si>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</si>
  <si>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</si>
  <si>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</si>
  <si>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</si>
  <si>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</si>
  <si>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</si>
  <si>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</si>
  <si>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</si>
  <si>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</si>
  <si>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</si>
  <si>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</si>
  <si>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</si>
  <si>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</si>
  <si>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</si>
  <si>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</si>
  <si>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</si>
  <si>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</si>
  <si>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</si>
  <si>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</si>
  <si>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</si>
  <si>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</si>
  <si>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</si>
  <si>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</si>
  <si>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</si>
  <si>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</si>
  <si>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</si>
  <si>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</si>
  <si>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</si>
  <si>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</si>
  <si>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</si>
  <si>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</si>
  <si>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</si>
  <si>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</si>
  <si>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</si>
  <si>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</si>
  <si>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</si>
  <si>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</si>
  <si>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</si>
  <si>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</si>
  <si>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</si>
  <si>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</si>
  <si>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</si>
  <si>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</si>
  <si>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</si>
  <si>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</si>
  <si>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</si>
  <si>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</si>
  <si>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</si>
  <si>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</si>
  <si>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</si>
  <si>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</si>
  <si>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</si>
  <si>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</si>
  <si>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</si>
  <si>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</si>
  <si>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</si>
  <si>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</si>
  <si>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</si>
  <si>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</si>
  <si>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</si>
  <si>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</si>
  <si>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</si>
  <si>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</si>
  <si>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</si>
  <si>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</si>
  <si>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</si>
  <si>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</si>
  <si>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</si>
  <si>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</si>
  <si>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</si>
  <si>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</si>
  <si>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</si>
  <si>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</si>
  <si>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</si>
  <si>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</si>
  <si>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</si>
  <si>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</si>
  <si>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</si>
  <si>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</si>
  <si>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</si>
  <si>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</si>
  <si>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</si>
  <si>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</si>
  <si>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</si>
  <si>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</si>
  <si>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</si>
  <si>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</si>
  <si>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</si>
  <si>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</si>
  <si>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</si>
  <si>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</si>
  <si>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</si>
  <si>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</si>
  <si>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</si>
  <si>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</si>
  <si>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</si>
  <si>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</si>
  <si>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</si>
  <si>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</si>
  <si>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</si>
  <si>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</si>
  <si>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</si>
  <si>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</si>
  <si>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</si>
  <si>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</si>
  <si>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</si>
  <si>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</si>
  <si>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</si>
  <si>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</si>
  <si>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</si>
  <si>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</si>
  <si>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</si>
  <si>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</si>
  <si>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</si>
  <si>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</si>
  <si>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</si>
  <si>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</si>
  <si>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</si>
  <si>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</si>
  <si>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</si>
  <si>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</si>
  <si>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</si>
  <si>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</si>
  <si>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</si>
  <si>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</si>
  <si>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</si>
  <si>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</si>
  <si>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</si>
  <si>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</si>
  <si>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</si>
  <si>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</si>
  <si>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</si>
  <si>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</si>
  <si>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</si>
  <si>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</si>
  <si>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</si>
  <si>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</si>
  <si>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</si>
  <si>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</si>
  <si>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</si>
  <si>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</si>
  <si>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</si>
  <si>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</si>
  <si>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</si>
  <si>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</si>
  <si>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</si>
  <si>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</si>
  <si>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</si>
  <si>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</si>
  <si>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</si>
  <si>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</si>
  <si>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</si>
  <si>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</si>
  <si>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</si>
  <si>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</si>
  <si>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</si>
  <si>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</si>
  <si>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</si>
  <si>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</si>
  <si>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</si>
  <si>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</si>
  <si>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</si>
  <si>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</si>
  <si>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</si>
  <si>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</si>
  <si>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</si>
  <si>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</si>
  <si>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</si>
  <si>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</si>
  <si>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</si>
  <si>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</si>
  <si>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</si>
  <si>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</si>
  <si>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</si>
  <si>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</si>
  <si>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</si>
  <si>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</si>
  <si>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</si>
  <si>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</si>
  <si>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</si>
  <si>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</si>
  <si>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</si>
  <si>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</si>
  <si>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</si>
  <si>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</si>
  <si>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</si>
  <si>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</si>
  <si>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</si>
  <si>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</si>
  <si>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</si>
  <si>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</si>
  <si>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</si>
  <si>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</si>
  <si>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</si>
  <si>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</si>
  <si>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</si>
  <si>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</si>
  <si>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</si>
  <si>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</si>
  <si>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</si>
  <si>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</si>
  <si>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</si>
  <si>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</si>
  <si>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</si>
  <si>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</si>
  <si>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</si>
  <si>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</si>
  <si>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</si>
  <si>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</si>
  <si>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</si>
  <si>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</si>
  <si>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</si>
  <si>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</si>
  <si>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</si>
  <si>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</si>
  <si>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</si>
  <si>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</si>
  <si>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</si>
  <si>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</si>
  <si>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</si>
  <si>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</si>
  <si>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</si>
  <si>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</si>
  <si>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</si>
  <si>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</si>
  <si>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</si>
  <si>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</si>
  <si>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</si>
  <si>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</si>
  <si>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</si>
  <si>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</si>
  <si>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</si>
  <si>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</si>
  <si>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</si>
  <si>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</si>
  <si>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</si>
  <si>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</si>
  <si>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</si>
  <si>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</si>
  <si>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</si>
  <si>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</si>
  <si>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</si>
  <si>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</si>
  <si>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</si>
  <si>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</si>
  <si>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</si>
  <si>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</si>
  <si>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</si>
  <si>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</si>
  <si>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</si>
  <si>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</si>
  <si>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</si>
  <si>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</si>
  <si>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</si>
  <si>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</si>
  <si>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</si>
  <si>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</si>
  <si>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</si>
  <si>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</si>
  <si>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</si>
  <si>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</si>
  <si>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</si>
  <si>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</si>
  <si>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</si>
  <si>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</si>
  <si>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</si>
  <si>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</si>
  <si>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</si>
  <si>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</si>
  <si>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</si>
  <si>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</si>
  <si>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</si>
  <si>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</si>
  <si>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</si>
  <si>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</si>
  <si>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</si>
  <si>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</si>
  <si>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</si>
  <si>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</si>
  <si>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</si>
  <si>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</si>
  <si>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</si>
  <si>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</si>
  <si>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</si>
  <si>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</si>
  <si>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</si>
  <si>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</si>
  <si>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</si>
  <si>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</si>
  <si>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</si>
  <si>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</si>
  <si>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</si>
  <si>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</si>
  <si>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</si>
  <si>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</si>
  <si>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</si>
  <si>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</si>
  <si>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</si>
  <si>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</si>
  <si>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</si>
  <si>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</si>
  <si>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</si>
  <si>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</si>
  <si>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</si>
  <si>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</si>
  <si>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</si>
  <si>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</si>
  <si>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</si>
  <si>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</si>
  <si>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</si>
  <si>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</si>
  <si>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</si>
  <si>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</si>
  <si>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</si>
  <si>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</si>
  <si>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</si>
  <si>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</si>
  <si>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</si>
  <si>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</si>
  <si>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</si>
  <si>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</si>
  <si>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</si>
  <si>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</si>
  <si>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</si>
  <si>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</si>
  <si>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</si>
  <si>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</si>
  <si>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</si>
  <si>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</si>
  <si>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</si>
  <si>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</si>
  <si>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</si>
  <si>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</si>
  <si>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</si>
  <si>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</si>
  <si>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</si>
  <si>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</si>
  <si>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</si>
  <si>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</si>
  <si>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</si>
  <si>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</si>
  <si>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</si>
  <si>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</si>
  <si>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</si>
  <si>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</si>
  <si>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</si>
  <si>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</si>
  <si>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</si>
  <si>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</si>
  <si>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</si>
  <si>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</si>
  <si>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</si>
  <si>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</si>
  <si>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</si>
  <si>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</si>
  <si>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</si>
  <si>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</si>
  <si>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</si>
  <si>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</si>
  <si>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</si>
  <si>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</si>
  <si>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</si>
  <si>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</si>
  <si>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</si>
  <si>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</si>
  <si>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</si>
  <si>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</si>
  <si>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</si>
  <si>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</si>
  <si>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</si>
  <si>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</si>
  <si>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</si>
  <si>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</si>
  <si>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</si>
  <si>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</si>
  <si>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</si>
  <si>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</si>
  <si>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</si>
  <si>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</si>
  <si>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</si>
  <si>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</si>
  <si>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</si>
  <si>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</si>
  <si>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</si>
  <si>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</si>
  <si>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</si>
  <si>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</si>
  <si>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</si>
  <si>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</si>
  <si>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</si>
  <si>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</si>
  <si>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</si>
  <si>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</si>
  <si>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</si>
  <si>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</si>
  <si>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</si>
  <si>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</si>
  <si>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</si>
  <si>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</si>
  <si>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</si>
  <si>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</si>
  <si>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</si>
  <si>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</si>
  <si>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</si>
  <si>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</si>
  <si>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</si>
  <si>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</si>
  <si>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</si>
  <si>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</si>
  <si>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</si>
  <si>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</si>
  <si>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</si>
  <si>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</si>
  <si>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</si>
  <si>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</si>
  <si>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</si>
  <si>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</si>
  <si>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</si>
  <si>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</si>
  <si>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</si>
  <si>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</si>
  <si>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</si>
  <si>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</si>
  <si>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</si>
  <si>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</si>
  <si>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</si>
  <si>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</si>
  <si>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</si>
  <si>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</si>
  <si>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</si>
  <si>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</si>
  <si>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</si>
  <si>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</si>
  <si>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</si>
  <si>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</si>
  <si>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</si>
  <si>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</si>
  <si>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</si>
  <si>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</si>
  <si>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</si>
  <si>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</si>
  <si>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</si>
  <si>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</si>
  <si>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</si>
  <si>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</si>
  <si>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</si>
  <si>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</si>
  <si>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</si>
  <si>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</si>
  <si>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</si>
  <si>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</si>
  <si>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</si>
  <si>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</si>
  <si>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</si>
  <si>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</si>
  <si>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</si>
  <si>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</si>
  <si>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</si>
  <si>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</si>
  <si>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</si>
  <si>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</si>
  <si>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</si>
  <si>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</si>
  <si>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</si>
  <si>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</si>
  <si>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</si>
  <si>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</si>
  <si>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</si>
  <si>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</si>
  <si>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</si>
  <si>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</si>
  <si>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</si>
  <si>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</si>
  <si>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</si>
  <si>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</si>
  <si>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</si>
  <si>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</si>
  <si>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</si>
  <si>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</si>
  <si>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</si>
  <si>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</si>
  <si>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</si>
  <si>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</si>
  <si>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</si>
  <si>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</si>
  <si>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</si>
  <si>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</si>
  <si>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</si>
  <si>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</si>
  <si>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</si>
  <si>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</si>
  <si>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</si>
  <si>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</si>
  <si>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</si>
  <si>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</si>
  <si>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</si>
  <si>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</si>
  <si>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</si>
  <si>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</si>
  <si>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</si>
  <si>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</si>
  <si>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</si>
  <si>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</si>
  <si>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</si>
  <si>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</si>
  <si>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</si>
  <si>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</si>
  <si>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</si>
  <si>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</si>
  <si>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</si>
  <si>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</si>
  <si>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</si>
  <si>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</si>
  <si>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</si>
  <si>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</si>
  <si>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</si>
  <si>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</si>
  <si>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</si>
  <si>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</si>
  <si>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</si>
  <si>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</si>
  <si>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</si>
  <si>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</si>
  <si>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</si>
  <si>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</si>
  <si>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</si>
  <si>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</si>
  <si>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</si>
  <si>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</si>
  <si>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</si>
  <si>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</si>
  <si>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</si>
  <si>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</si>
  <si>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</si>
  <si>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</si>
  <si>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</si>
  <si>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</si>
  <si>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</si>
  <si>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</si>
  <si>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</si>
  <si>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</si>
  <si>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</si>
  <si>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</si>
  <si>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</si>
  <si>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</si>
  <si>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</si>
  <si>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</si>
  <si>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</si>
  <si>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</si>
  <si>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</si>
  <si>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</si>
  <si>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</si>
  <si>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</si>
  <si>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</si>
  <si>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</si>
  <si>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</si>
  <si>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</si>
  <si>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</si>
  <si>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</si>
  <si>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</si>
  <si>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</si>
  <si>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</si>
  <si>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</si>
  <si>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</si>
  <si>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</si>
  <si>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</si>
  <si>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</si>
  <si>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</si>
  <si>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</si>
  <si>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</si>
  <si>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</si>
  <si>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</si>
  <si>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</si>
  <si>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</si>
  <si>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</si>
  <si>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</si>
  <si>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</si>
  <si>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</si>
  <si>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</si>
  <si>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</si>
  <si>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</si>
  <si>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</si>
  <si>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</si>
  <si>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</si>
  <si>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</si>
  <si>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</si>
  <si>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</si>
  <si>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</si>
  <si>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</si>
  <si>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</si>
  <si>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</si>
  <si>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</si>
  <si>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</si>
  <si>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</si>
  <si>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</si>
  <si>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</si>
  <si>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</si>
  <si>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</si>
  <si>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</si>
  <si>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</si>
  <si>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</si>
  <si>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</si>
  <si>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</si>
  <si>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</si>
  <si>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</si>
  <si>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</si>
  <si>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</si>
  <si>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</si>
  <si>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</si>
  <si>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</si>
  <si>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</si>
  <si>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</si>
  <si>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</si>
  <si>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</si>
  <si>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</si>
  <si>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</si>
  <si>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</si>
  <si>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</si>
  <si>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</si>
  <si>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</si>
  <si>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</si>
  <si>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</si>
  <si>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</si>
  <si>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</si>
  <si>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</si>
  <si>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</si>
  <si>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</si>
  <si>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</si>
  <si>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</si>
  <si>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</si>
  <si>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</si>
  <si>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</si>
  <si>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</si>
  <si>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</si>
  <si>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</si>
  <si>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</si>
  <si>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</si>
  <si>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</si>
  <si>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</si>
  <si>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</si>
  <si>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</si>
  <si>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</si>
  <si>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</si>
  <si>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</si>
  <si>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</si>
  <si>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</si>
  <si>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</si>
  <si>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</si>
  <si>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</si>
  <si>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</si>
  <si>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</si>
  <si>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</si>
  <si>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</si>
  <si>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</si>
  <si>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</si>
  <si>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</si>
  <si>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</si>
  <si>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</si>
  <si>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</si>
  <si>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</si>
  <si>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</si>
  <si>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</si>
  <si>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</si>
  <si>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</si>
  <si>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</si>
  <si>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</si>
  <si>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</si>
  <si>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</si>
  <si>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</si>
  <si>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</si>
  <si>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</si>
  <si>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</si>
  <si>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</si>
  <si>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</si>
  <si>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</si>
  <si>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</si>
  <si>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</si>
  <si>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</si>
  <si>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</si>
  <si>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</si>
  <si>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</si>
  <si>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</si>
  <si>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</si>
  <si>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</si>
  <si>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</si>
  <si>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</si>
  <si>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</si>
  <si>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</si>
  <si>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</si>
  <si>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</si>
  <si>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</si>
  <si>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</si>
  <si>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</si>
  <si>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</si>
  <si>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</si>
  <si>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</si>
  <si>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</si>
  <si>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</si>
  <si>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</si>
  <si>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</si>
  <si>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</si>
  <si>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</si>
  <si>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</si>
  <si>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</si>
  <si>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</si>
  <si>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</si>
  <si>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</si>
  <si>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</si>
  <si>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</si>
  <si>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</si>
  <si>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</si>
  <si>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</si>
  <si>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</si>
  <si>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</si>
  <si>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</si>
  <si>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</si>
  <si>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</si>
  <si>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</si>
  <si>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</si>
  <si>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</si>
  <si>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</si>
  <si>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</si>
  <si>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</si>
  <si>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</si>
  <si>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</si>
  <si>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</si>
  <si>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</si>
  <si>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</si>
  <si>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</si>
  <si>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</si>
  <si>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</si>
  <si>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</si>
  <si>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</si>
  <si>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</si>
  <si>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</si>
  <si>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</si>
  <si>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</si>
  <si>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</si>
  <si>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</si>
  <si>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</si>
  <si>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</si>
  <si>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</si>
  <si>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</si>
  <si>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</si>
  <si>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</si>
  <si>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</si>
  <si>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</si>
  <si>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</si>
  <si>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</si>
  <si>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</si>
  <si>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</si>
  <si>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</si>
  <si>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</si>
  <si>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</si>
  <si>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</si>
  <si>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</si>
  <si>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</si>
  <si>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</si>
  <si>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</si>
  <si>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</si>
  <si>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</si>
  <si>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</si>
  <si>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</si>
  <si>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</si>
  <si>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</si>
  <si>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</si>
  <si>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</si>
  <si>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</si>
  <si>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</si>
  <si>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</si>
  <si>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</si>
  <si>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</si>
  <si>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</si>
  <si>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</si>
  <si>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</si>
  <si>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</si>
  <si>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</si>
  <si>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</si>
  <si>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</si>
  <si>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</si>
  <si>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</si>
  <si>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</si>
  <si>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</si>
  <si>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</si>
  <si>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</si>
  <si>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</si>
  <si>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</si>
  <si>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</si>
  <si>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</si>
  <si>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</si>
  <si>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</si>
  <si>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</si>
  <si>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</si>
  <si>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</si>
  <si>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</si>
  <si>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</si>
  <si>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</si>
  <si>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</si>
  <si>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</si>
  <si>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</si>
  <si>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</si>
  <si>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</si>
  <si>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</si>
  <si>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</si>
  <si>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</si>
  <si>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</si>
  <si>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</si>
  <si>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</si>
  <si>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</si>
  <si>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</si>
  <si>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</si>
  <si>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</si>
  <si>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</si>
  <si>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</si>
  <si>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</si>
  <si>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</si>
  <si>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</si>
  <si>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</si>
  <si>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</si>
  <si>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</si>
  <si>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</si>
  <si>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</si>
  <si>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</si>
  <si>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</si>
  <si>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</si>
  <si>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</si>
  <si>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</si>
  <si>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</si>
  <si>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</si>
  <si>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</si>
  <si>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</si>
  <si>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</si>
  <si>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</si>
  <si>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</si>
  <si>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</si>
  <si>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</si>
  <si>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</si>
  <si>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</si>
  <si>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</si>
  <si>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</si>
  <si>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</si>
  <si>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</si>
  <si>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</si>
  <si>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</si>
  <si>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</si>
  <si>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</si>
  <si>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</si>
  <si>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</si>
  <si>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</si>
  <si>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</si>
  <si>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</si>
  <si>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</si>
  <si>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</si>
  <si>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</si>
  <si>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</si>
  <si>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</si>
  <si>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</si>
  <si>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</si>
  <si>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</si>
  <si>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</si>
  <si>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</si>
  <si>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</si>
  <si>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</si>
  <si>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</si>
  <si>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</si>
  <si>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</si>
  <si>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</si>
  <si>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</si>
  <si>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</si>
  <si>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</si>
  <si>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</si>
  <si>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</si>
  <si>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</si>
  <si>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</si>
  <si>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</si>
  <si>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</si>
  <si>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</si>
  <si>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</si>
  <si>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</si>
  <si>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</si>
  <si>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</si>
  <si>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</si>
  <si>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</si>
  <si>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</si>
  <si>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</si>
  <si>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</si>
  <si>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</si>
  <si>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</si>
  <si>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</si>
  <si>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</si>
  <si>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</si>
  <si>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</si>
  <si>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</si>
  <si>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</si>
  <si>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</si>
  <si>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</si>
  <si>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</si>
  <si>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</si>
  <si>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</si>
  <si>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</si>
  <si>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</si>
  <si>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</si>
  <si>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</si>
  <si>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</si>
  <si>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</si>
  <si>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</si>
  <si>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</si>
  <si>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</si>
  <si>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</si>
  <si>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</si>
  <si>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</si>
  <si>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</si>
  <si>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</si>
  <si>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</si>
  <si>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</si>
  <si>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</si>
  <si>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</si>
  <si>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</si>
  <si>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</si>
  <si>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</si>
  <si>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</si>
  <si>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</si>
  <si>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</si>
  <si>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</si>
  <si>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</si>
  <si>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</si>
  <si>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</si>
  <si>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</si>
  <si>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</si>
  <si>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</si>
  <si>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</si>
  <si>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</si>
  <si>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</si>
  <si>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</si>
  <si>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</si>
  <si>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</si>
  <si>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</si>
  <si>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</si>
  <si>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</si>
  <si>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</si>
  <si>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</si>
  <si>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</si>
  <si>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</si>
  <si>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</si>
  <si>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</si>
  <si>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</si>
  <si>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</si>
  <si>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</si>
  <si>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</si>
  <si>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</si>
  <si>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</si>
  <si>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</si>
  <si>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</si>
  <si>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</si>
  <si>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</si>
  <si>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</si>
  <si>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</si>
  <si>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</si>
  <si>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</si>
  <si>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</si>
  <si>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</si>
  <si>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</si>
  <si>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</si>
  <si>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</si>
  <si>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</si>
  <si>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</si>
  <si>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</si>
  <si>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</si>
  <si>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</si>
  <si>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</si>
  <si>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</si>
  <si>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</si>
  <si>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</si>
  <si>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</si>
  <si>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</si>
  <si>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</si>
  <si>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</si>
  <si>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</si>
  <si>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</si>
  <si>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</si>
  <si>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</si>
  <si>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</si>
  <si>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</si>
  <si>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</si>
  <si>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</si>
  <si>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</si>
  <si>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</si>
  <si>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</si>
  <si>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</si>
  <si>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</si>
  <si>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</si>
  <si>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</si>
  <si>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</si>
  <si>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</si>
  <si>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</si>
  <si>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</si>
  <si>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</si>
  <si>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</si>
  <si>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</si>
  <si>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</si>
  <si>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</si>
  <si>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</si>
  <si>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</si>
  <si>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</si>
  <si>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</si>
  <si>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</si>
  <si>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</si>
  <si>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</si>
  <si>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</si>
  <si>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</si>
  <si>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</si>
  <si>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</si>
  <si>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</si>
  <si>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</si>
  <si>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</si>
  <si>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</si>
  <si>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</si>
  <si>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</si>
  <si>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</si>
  <si>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</si>
  <si>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</si>
  <si>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</si>
  <si>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</si>
  <si>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</si>
  <si>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</si>
  <si>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</si>
  <si>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</si>
  <si>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</si>
  <si>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</si>
  <si>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</si>
  <si>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</si>
  <si>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</si>
  <si>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</si>
  <si>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</si>
  <si>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</si>
  <si>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</si>
  <si>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</si>
  <si>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</si>
  <si>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</si>
  <si>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</si>
  <si>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</si>
  <si>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</si>
  <si>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</si>
  <si>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</si>
  <si>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</si>
  <si>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</si>
  <si>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</si>
  <si>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</si>
  <si>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</si>
  <si>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</si>
  <si>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</si>
  <si>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</si>
  <si>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</si>
  <si>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</si>
  <si>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</si>
  <si>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</si>
  <si>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</si>
  <si>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</si>
  <si>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</si>
  <si>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</si>
  <si>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</si>
  <si>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</si>
  <si>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</si>
  <si>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</si>
  <si>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</si>
  <si>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</si>
  <si>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</si>
  <si>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</si>
  <si>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</si>
  <si>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</si>
  <si>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</si>
  <si>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</si>
  <si>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</si>
  <si>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</si>
  <si>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</si>
  <si>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</si>
  <si>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</si>
  <si>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</si>
  <si>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</si>
  <si>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</si>
  <si>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</si>
  <si>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</si>
  <si>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</si>
  <si>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</si>
  <si>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</si>
  <si>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</si>
  <si>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</si>
  <si>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</si>
  <si>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</si>
  <si>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</si>
  <si>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</si>
  <si>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</si>
  <si>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</si>
  <si>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</si>
  <si>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</si>
  <si>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</si>
  <si>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</si>
  <si>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</si>
  <si>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</si>
  <si>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</si>
  <si>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</si>
  <si>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</si>
  <si>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</si>
  <si>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</si>
  <si>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</si>
  <si>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</si>
  <si>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</si>
  <si>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</si>
  <si>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</si>
  <si>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</si>
  <si>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</si>
  <si>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</si>
  <si>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</si>
  <si>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</si>
  <si>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</si>
  <si>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</si>
  <si>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</si>
  <si>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</si>
  <si>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</si>
  <si>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</si>
  <si>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</si>
  <si>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</si>
  <si>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</si>
  <si>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</si>
  <si>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</si>
  <si>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</si>
  <si>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</si>
  <si>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</si>
  <si>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</si>
  <si>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</si>
  <si>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</si>
  <si>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</si>
  <si>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</si>
  <si>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</si>
  <si>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</si>
  <si>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</si>
  <si>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</si>
  <si>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</si>
  <si>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</si>
  <si>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</si>
  <si>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</si>
  <si>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</si>
  <si>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</si>
  <si>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</si>
  <si>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</si>
  <si>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</si>
  <si>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</si>
  <si>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</si>
  <si>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</si>
  <si>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</si>
  <si>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</si>
  <si>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</si>
  <si>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</si>
  <si>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</si>
  <si>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</si>
  <si>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</si>
  <si>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</si>
  <si>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</si>
  <si>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</si>
  <si>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</si>
  <si>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</si>
  <si>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</si>
  <si>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</si>
  <si>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</si>
  <si>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</si>
  <si>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</si>
  <si>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</si>
  <si>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</si>
  <si>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</si>
  <si>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</si>
  <si>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</si>
  <si>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</si>
  <si>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</si>
  <si>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</si>
  <si>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</si>
  <si>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</si>
  <si>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</si>
  <si>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</si>
  <si>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</si>
  <si>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</si>
  <si>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</si>
  <si>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</si>
  <si>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</si>
  <si>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</si>
  <si>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</si>
  <si>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</si>
  <si>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</si>
  <si>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</si>
  <si>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</si>
  <si>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</si>
  <si>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</si>
  <si>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</si>
  <si>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</si>
  <si>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</si>
  <si>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</si>
  <si>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</si>
  <si>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</si>
  <si>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</si>
  <si>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</si>
  <si>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</si>
  <si>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</si>
  <si>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</si>
  <si>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</si>
  <si>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</si>
  <si>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</si>
  <si>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</si>
  <si>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</si>
  <si>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</si>
  <si>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</si>
  <si>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</si>
  <si>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</si>
  <si>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</si>
  <si>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</si>
  <si>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</si>
  <si>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</si>
  <si>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</si>
  <si>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</si>
  <si>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</si>
  <si>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</si>
  <si>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</si>
  <si>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</si>
  <si>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</si>
  <si>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</si>
  <si>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</si>
  <si>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</si>
  <si>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</si>
  <si>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</si>
  <si>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</si>
  <si>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</si>
  <si>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</si>
  <si>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</si>
  <si>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</si>
  <si>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</si>
  <si>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</si>
  <si>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</si>
  <si>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</si>
  <si>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</si>
  <si>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</si>
  <si>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</si>
  <si>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</si>
  <si>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</si>
  <si>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</si>
  <si>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</si>
  <si>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</si>
  <si>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</si>
  <si>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</si>
  <si>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</si>
  <si>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</si>
  <si>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</si>
  <si>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</si>
  <si>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</si>
  <si>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</si>
  <si>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</si>
  <si>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</si>
  <si>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</si>
  <si>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</si>
  <si>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</si>
  <si>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</si>
  <si>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</si>
  <si>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</si>
  <si>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</si>
  <si>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</si>
  <si>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</si>
  <si>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</si>
  <si>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</si>
  <si>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</si>
  <si>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</si>
  <si>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</si>
  <si>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</si>
  <si>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</si>
  <si>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</si>
  <si>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</si>
  <si>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</si>
  <si>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</si>
  <si>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</si>
  <si>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</si>
  <si>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</si>
  <si>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</si>
  <si>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</si>
  <si>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</si>
  <si>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</si>
  <si>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</si>
  <si>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</si>
  <si>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</si>
  <si>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</si>
  <si>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</si>
  <si>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</si>
  <si>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</si>
  <si>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</si>
  <si>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</si>
  <si>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</si>
  <si>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</si>
  <si>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</si>
  <si>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</si>
  <si>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</si>
  <si>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</si>
  <si>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</si>
  <si>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</si>
  <si>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</si>
  <si>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</si>
  <si>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</si>
  <si>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</si>
  <si>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</si>
  <si>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</si>
  <si>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</si>
  <si>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</si>
  <si>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</si>
  <si>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</si>
  <si>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</si>
  <si>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</si>
  <si>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</si>
  <si>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</si>
  <si>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</si>
  <si>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</si>
  <si>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</si>
  <si>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</si>
  <si>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</si>
  <si>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</si>
  <si>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</si>
  <si>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</si>
  <si>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</si>
  <si>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</si>
  <si>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</si>
  <si>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</si>
  <si>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</si>
  <si>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</si>
  <si>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</si>
  <si>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</si>
  <si>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</si>
  <si>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</si>
  <si>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</si>
  <si>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</si>
  <si>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</si>
  <si>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</si>
  <si>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</si>
  <si>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</si>
  <si>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</si>
  <si>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</si>
  <si>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</si>
  <si>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</si>
  <si>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</si>
  <si>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</si>
  <si>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</si>
  <si>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</si>
  <si>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</si>
  <si>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</si>
  <si>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</si>
  <si>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</si>
  <si>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</si>
  <si>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</si>
  <si>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</si>
  <si>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</si>
  <si>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</si>
  <si>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</si>
  <si>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</si>
  <si>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</si>
  <si>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</si>
  <si>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</si>
  <si>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</si>
  <si>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</si>
  <si>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</si>
  <si>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</si>
  <si>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</si>
  <si>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</si>
  <si>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</si>
  <si>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</si>
  <si>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</si>
  <si>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</si>
  <si>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</si>
  <si>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</si>
  <si>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</si>
  <si>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</si>
  <si>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</si>
  <si>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</si>
  <si>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</si>
  <si>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</si>
  <si>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</si>
  <si>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</si>
  <si>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</si>
  <si>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</si>
  <si>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</si>
  <si>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</si>
  <si>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</si>
  <si>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</si>
  <si>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</si>
  <si>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</si>
  <si>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</si>
  <si>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</si>
  <si>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</si>
  <si>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</si>
  <si>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</si>
  <si>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</si>
  <si>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</si>
  <si>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</si>
  <si>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</si>
  <si>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</si>
  <si>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</si>
  <si>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</si>
  <si>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</si>
  <si>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</si>
  <si>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</si>
  <si>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</si>
  <si>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</si>
  <si>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</si>
  <si>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</si>
  <si>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</si>
  <si>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</si>
  <si>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</si>
  <si>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</si>
  <si>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</si>
  <si>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</si>
  <si>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</si>
  <si>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</si>
  <si>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</si>
  <si>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</si>
  <si>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</si>
  <si>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</si>
  <si>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</si>
  <si>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</si>
  <si>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</si>
  <si>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</si>
  <si>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</si>
  <si>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</si>
  <si>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</si>
  <si>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</si>
  <si>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</si>
  <si>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</si>
  <si>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</si>
  <si>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</si>
  <si>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</si>
  <si>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</si>
  <si>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</si>
  <si>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</si>
  <si>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</si>
  <si>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</si>
  <si>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</si>
  <si>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</si>
  <si>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</si>
  <si>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</si>
  <si>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</si>
  <si>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</si>
  <si>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</si>
  <si>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</si>
  <si>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</si>
  <si>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</si>
  <si>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</si>
  <si>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</si>
  <si>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</si>
  <si>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</si>
  <si>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</si>
  <si>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</si>
  <si>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</si>
  <si>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</si>
  <si>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</si>
  <si>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</si>
  <si>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</si>
  <si>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</si>
  <si>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</si>
  <si>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</si>
  <si>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</si>
  <si>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</si>
  <si>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</si>
  <si>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</si>
  <si>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</si>
  <si>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</si>
  <si>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</si>
  <si>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</si>
  <si>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</si>
  <si>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</si>
  <si>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</si>
  <si>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</si>
  <si>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</si>
  <si>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</si>
  <si>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</si>
  <si>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</si>
  <si>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</si>
  <si>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</si>
  <si>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</si>
  <si>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</si>
  <si>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</si>
  <si>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</si>
  <si>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</si>
  <si>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</si>
  <si>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</si>
  <si>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</si>
  <si>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</si>
  <si>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</si>
  <si>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</si>
  <si>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</si>
  <si>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</si>
  <si>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</si>
  <si>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</si>
  <si>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</si>
  <si>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</si>
  <si>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</si>
  <si>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</si>
  <si>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</si>
  <si>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</si>
  <si>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</si>
  <si>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</si>
  <si>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</si>
  <si>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</si>
  <si>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</si>
  <si>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</si>
  <si>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</si>
  <si>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</si>
  <si>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</si>
  <si>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</si>
  <si>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</si>
  <si>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</si>
  <si>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</si>
  <si>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</si>
  <si>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</si>
  <si>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</si>
  <si>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</si>
  <si>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</si>
  <si>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</si>
  <si>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</si>
  <si>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</si>
  <si>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</si>
  <si>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</si>
  <si>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</si>
  <si>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</si>
  <si>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</si>
  <si>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</si>
  <si>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</si>
  <si>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</si>
  <si>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</si>
  <si>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</si>
  <si>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</si>
  <si>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</si>
  <si>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</si>
  <si>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</si>
  <si>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</si>
  <si>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</si>
  <si>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</si>
  <si>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</si>
  <si>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</si>
  <si>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</si>
  <si>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</si>
  <si>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</si>
  <si>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</si>
  <si>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</si>
  <si>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</si>
  <si>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</si>
  <si>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</si>
  <si>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</si>
  <si>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</si>
  <si>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</si>
  <si>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</si>
  <si>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</si>
  <si>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</si>
  <si>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</si>
  <si>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</si>
  <si>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</si>
  <si>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</si>
  <si>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</si>
  <si>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</si>
  <si>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</si>
  <si>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</si>
  <si>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</si>
  <si>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</si>
  <si>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</si>
  <si>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</si>
  <si>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</si>
  <si>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</si>
  <si>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</si>
  <si>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</si>
  <si>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</si>
  <si>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</si>
  <si>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</si>
  <si>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</si>
  <si>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</si>
  <si>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</si>
  <si>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</si>
  <si>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</si>
  <si>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</si>
  <si>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</si>
  <si>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</si>
  <si>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</si>
  <si>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</si>
  <si>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</si>
  <si>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</si>
  <si>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</si>
  <si>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</si>
  <si>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</si>
  <si>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</si>
  <si>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</si>
  <si>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</si>
  <si>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</si>
  <si>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</si>
  <si>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</si>
  <si>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</si>
  <si>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</si>
  <si>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</si>
  <si>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</si>
  <si>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</si>
  <si>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</si>
  <si>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</si>
  <si>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</si>
  <si>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</si>
  <si>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</si>
  <si>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</si>
  <si>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</si>
  <si>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</si>
  <si>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</si>
  <si>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</si>
  <si>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</si>
  <si>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</si>
  <si>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</si>
  <si>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</si>
  <si>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</si>
  <si>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</si>
  <si>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</si>
  <si>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</si>
  <si>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</si>
  <si>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</si>
  <si>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</si>
  <si>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</si>
  <si>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</si>
  <si>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</si>
  <si>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</si>
  <si>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</si>
  <si>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</si>
  <si>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</si>
  <si>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</si>
  <si>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</si>
  <si>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</si>
  <si>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</si>
  <si>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</si>
  <si>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</si>
  <si>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</si>
  <si>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</si>
  <si>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</si>
  <si>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</si>
  <si>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</si>
  <si>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</si>
  <si>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</si>
  <si>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</si>
  <si>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</si>
  <si>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</si>
  <si>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</si>
  <si>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</si>
  <si>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</si>
  <si>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</si>
  <si>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</si>
  <si>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</si>
  <si>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</si>
  <si>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</si>
  <si>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</si>
  <si>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</si>
  <si>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</si>
  <si>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</si>
  <si>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</si>
  <si>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</si>
  <si>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</si>
  <si>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</si>
  <si>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</si>
  <si>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</si>
  <si>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</si>
  <si>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</si>
  <si>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</si>
  <si>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</si>
  <si>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</si>
  <si>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</si>
  <si>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</si>
  <si>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</si>
  <si>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</si>
  <si>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</si>
  <si>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</si>
  <si>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</si>
  <si>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</si>
  <si>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</si>
  <si>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</si>
  <si>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</si>
  <si>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</si>
  <si>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</si>
  <si>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</si>
  <si>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</si>
  <si>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</si>
  <si>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</si>
  <si>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</si>
  <si>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</si>
  <si>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</si>
  <si>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</si>
  <si>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</si>
  <si>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</si>
  <si>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</si>
  <si>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</si>
  <si>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</si>
  <si>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</si>
  <si>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</si>
  <si>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</si>
  <si>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</si>
  <si>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</si>
  <si>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</si>
  <si>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</si>
  <si>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</si>
  <si>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</si>
  <si>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</si>
  <si>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</si>
  <si>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</si>
  <si>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</si>
  <si>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</si>
  <si>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</si>
  <si>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</si>
  <si>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</si>
  <si>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</si>
  <si>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</si>
  <si>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</si>
  <si>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</si>
  <si>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</si>
  <si>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</si>
  <si>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</si>
  <si>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</si>
  <si>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</si>
  <si>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</si>
  <si>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</si>
  <si>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</si>
  <si>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</si>
  <si>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</si>
  <si>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</si>
  <si>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</si>
  <si>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</si>
  <si>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</si>
  <si>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</si>
  <si>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</si>
  <si>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</si>
  <si>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</si>
  <si>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</si>
  <si>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</si>
  <si>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</si>
  <si>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</si>
  <si>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</si>
  <si>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</si>
  <si>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</si>
  <si>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</si>
  <si>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</si>
  <si>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</si>
  <si>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</si>
  <si>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</si>
  <si>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</si>
  <si>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</si>
  <si>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</si>
  <si>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</si>
  <si>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</si>
  <si>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</si>
  <si>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</si>
  <si>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</si>
  <si>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</si>
  <si>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</si>
  <si>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</si>
  <si>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</si>
  <si>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</si>
  <si>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</si>
  <si>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</si>
  <si>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</si>
  <si>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</si>
  <si>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</si>
  <si>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</si>
  <si>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</si>
  <si>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</si>
  <si>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</si>
  <si>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</si>
  <si>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</si>
  <si>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</si>
  <si>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</si>
  <si>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</si>
  <si>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</si>
  <si>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</si>
  <si>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</si>
  <si>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</si>
  <si>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</si>
  <si>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</si>
  <si>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</si>
  <si>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</si>
  <si>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</si>
  <si>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</si>
  <si>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</si>
  <si>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</si>
  <si>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</si>
  <si>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</si>
  <si>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</si>
  <si>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</si>
  <si>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</si>
  <si>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</si>
  <si>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</si>
  <si>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</si>
  <si>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</si>
  <si>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</si>
  <si>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</si>
  <si>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</si>
  <si>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</si>
  <si>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</si>
  <si>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</si>
  <si>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</si>
  <si>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</si>
  <si>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</si>
  <si>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</si>
  <si>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</si>
  <si>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</si>
  <si>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</si>
  <si>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</si>
  <si>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</si>
  <si>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</si>
  <si>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</si>
  <si>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</si>
  <si>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</si>
  <si>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</si>
  <si>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</si>
  <si>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</si>
  <si>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</si>
  <si>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</si>
  <si>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</si>
  <si>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</si>
  <si>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</si>
  <si>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</si>
  <si>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</si>
  <si>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</si>
  <si>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</si>
  <si>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</si>
  <si>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</si>
  <si>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</si>
  <si>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</si>
  <si>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</si>
  <si>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</si>
  <si>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</si>
  <si>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</si>
  <si>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</si>
  <si>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</si>
  <si>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</si>
  <si>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</si>
  <si>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</si>
  <si>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</si>
  <si>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</si>
  <si>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</si>
  <si>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</si>
  <si>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</si>
  <si>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</si>
  <si>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</si>
  <si>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</si>
  <si>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</si>
  <si>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</si>
  <si>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</si>
  <si>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</si>
  <si>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</si>
  <si>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</si>
  <si>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</si>
  <si>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</si>
  <si>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</si>
  <si>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</si>
  <si>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</si>
  <si>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</si>
  <si>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</si>
  <si>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</si>
  <si>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</si>
  <si>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</si>
  <si>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</si>
  <si>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</si>
  <si>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</si>
  <si>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</si>
  <si>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</si>
  <si>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</si>
  <si>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</si>
  <si>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</si>
  <si>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</si>
  <si>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</si>
  <si>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</si>
  <si>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</si>
  <si>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</si>
  <si>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</si>
  <si>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</si>
  <si>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</si>
  <si>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</si>
  <si>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</si>
  <si>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</si>
  <si>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</si>
  <si>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</si>
  <si>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</si>
  <si>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</si>
  <si>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</si>
  <si>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</si>
  <si>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</si>
  <si>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</si>
  <si>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</si>
  <si>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</si>
  <si>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</si>
  <si>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</si>
  <si>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</si>
  <si>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</si>
  <si>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</si>
  <si>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</si>
  <si>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</si>
  <si>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</si>
  <si>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</si>
  <si>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</si>
  <si>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</si>
  <si>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</si>
  <si>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</si>
  <si>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</si>
  <si>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</si>
  <si>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</si>
  <si>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</si>
  <si>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</si>
  <si>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</si>
  <si>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</si>
  <si>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</si>
  <si>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</si>
  <si>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</si>
  <si>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</si>
  <si>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</si>
  <si>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</si>
  <si>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</si>
  <si>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</si>
  <si>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</si>
  <si>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</si>
  <si>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</si>
  <si>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</si>
  <si>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</si>
  <si>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</si>
  <si>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</si>
  <si>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</si>
  <si>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</si>
  <si>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</si>
  <si>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</si>
  <si>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</si>
  <si>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</si>
  <si>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</si>
  <si>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</si>
  <si>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</si>
  <si>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</si>
  <si>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</si>
  <si>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</si>
  <si>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</si>
  <si>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</si>
  <si>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</si>
  <si>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</si>
  <si>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</si>
  <si>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</si>
  <si>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</si>
  <si>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</si>
  <si>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</si>
  <si>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</si>
  <si>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</si>
  <si>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</si>
  <si>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</si>
  <si>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</si>
  <si>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</si>
  <si>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</si>
  <si>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</si>
  <si>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</si>
  <si>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</si>
  <si>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</si>
  <si>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</si>
  <si>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</si>
  <si>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</si>
  <si>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</si>
  <si>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</si>
  <si>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</si>
  <si>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</si>
  <si>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</si>
  <si>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</si>
  <si>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</si>
  <si>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</si>
  <si>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</si>
  <si>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</si>
  <si>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</si>
  <si>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</si>
  <si>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</si>
  <si>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</si>
  <si>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</si>
  <si>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</si>
  <si>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</si>
  <si>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</si>
  <si>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</si>
  <si>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</si>
  <si>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</si>
  <si>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</si>
  <si>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</si>
  <si>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</si>
  <si>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</si>
  <si>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</si>
  <si>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</si>
  <si>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</si>
  <si>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</si>
  <si>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</si>
  <si>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</si>
  <si>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</si>
  <si>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</si>
  <si>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</si>
  <si>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</si>
  <si>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</si>
  <si>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</si>
  <si>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</si>
  <si>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</si>
  <si>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</si>
  <si>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</si>
  <si>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</si>
  <si>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</si>
  <si>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</si>
  <si>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</si>
  <si>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</si>
  <si>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</si>
  <si>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</si>
  <si>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</si>
  <si>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</si>
  <si>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</si>
  <si>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</si>
  <si>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</si>
  <si>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</si>
  <si>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</si>
  <si>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</si>
  <si>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</si>
  <si>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</si>
  <si>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</si>
  <si>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</si>
  <si>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</si>
  <si>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</si>
  <si>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</si>
  <si>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</si>
  <si>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</si>
  <si>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</si>
  <si>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</si>
  <si>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</si>
  <si>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</si>
  <si>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</si>
  <si>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</si>
  <si>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</si>
  <si>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</si>
  <si>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</si>
  <si>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</si>
  <si>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</si>
  <si>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</si>
  <si>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</si>
  <si>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</si>
  <si>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</si>
  <si>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</si>
  <si>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</si>
  <si>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</si>
  <si>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</si>
  <si>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</si>
  <si>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</si>
  <si>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</si>
  <si>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</si>
  <si>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</si>
  <si>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</si>
  <si>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</si>
  <si>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</si>
  <si>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</si>
  <si>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</si>
  <si>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</si>
  <si>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</si>
  <si>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</si>
  <si>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</si>
  <si>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</si>
  <si>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</si>
  <si>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</si>
  <si>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</si>
  <si>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</si>
  <si>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</si>
  <si>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</si>
  <si>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</si>
  <si>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</si>
  <si>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</si>
  <si>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</si>
  <si>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</si>
  <si>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</si>
  <si>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</si>
  <si>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</si>
  <si>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</si>
  <si>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</si>
  <si>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</si>
  <si>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</si>
  <si>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</si>
  <si>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</si>
  <si>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</si>
  <si>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</si>
  <si>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</si>
  <si>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</si>
  <si>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</si>
  <si>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</si>
  <si>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</si>
  <si>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</si>
  <si>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</si>
  <si>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</si>
  <si>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</si>
  <si>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</si>
  <si>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</si>
  <si>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</si>
  <si>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</si>
  <si>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</si>
  <si>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</si>
  <si>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</si>
  <si>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</si>
  <si>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</si>
  <si>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</si>
  <si>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</si>
  <si>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</si>
  <si>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</si>
  <si>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</si>
  <si>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</si>
  <si>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</si>
  <si>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</si>
  <si>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</si>
  <si>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</si>
  <si>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</si>
  <si>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</si>
  <si>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</si>
  <si>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</si>
  <si>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</si>
  <si>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</si>
  <si>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</si>
  <si>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</si>
  <si>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</si>
  <si>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</si>
  <si>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</si>
  <si>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</si>
  <si>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</si>
  <si>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</si>
  <si>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</si>
  <si>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</si>
  <si>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</si>
  <si>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</si>
  <si>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</si>
  <si>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</si>
  <si>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</si>
  <si>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</si>
  <si>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</si>
  <si>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</si>
  <si>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</si>
  <si>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</si>
  <si>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</si>
  <si>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</si>
  <si>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</si>
  <si>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</si>
  <si>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</si>
  <si>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</si>
  <si>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</si>
  <si>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</si>
  <si>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</si>
  <si>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</si>
  <si>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</si>
  <si>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</si>
  <si>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</si>
  <si>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</si>
  <si>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</si>
  <si>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</si>
  <si>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</si>
  <si>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</si>
  <si>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</si>
  <si>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</si>
  <si>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</si>
  <si>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</si>
  <si>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</si>
  <si>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</si>
  <si>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</si>
  <si>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</si>
  <si>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</si>
  <si>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</si>
  <si>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</si>
  <si>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</si>
  <si>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</si>
  <si>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</si>
  <si>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</si>
  <si>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</si>
  <si>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</si>
  <si>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</si>
  <si>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</si>
  <si>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</si>
  <si>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</si>
  <si>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</si>
  <si>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</si>
  <si>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</si>
  <si>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</si>
  <si>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</si>
  <si>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</si>
  <si>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</si>
  <si>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</si>
  <si>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</si>
  <si>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</si>
  <si>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</si>
  <si>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</si>
  <si>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</si>
  <si>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</si>
  <si>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</si>
  <si>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</si>
  <si>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</si>
  <si>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</si>
  <si>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</si>
  <si>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</si>
  <si>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</si>
  <si>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</si>
  <si>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</si>
  <si>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</si>
  <si>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</si>
  <si>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</si>
  <si>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</si>
  <si>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</si>
  <si>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</si>
  <si>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</si>
  <si>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</si>
  <si>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</si>
  <si>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</si>
  <si>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</si>
  <si>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</si>
  <si>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</si>
  <si>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</si>
  <si>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</si>
  <si>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</si>
  <si>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</si>
  <si>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</si>
  <si>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</si>
  <si>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</si>
  <si>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</si>
  <si>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</si>
  <si>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</si>
  <si>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</si>
  <si>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</si>
  <si>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</si>
  <si>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</si>
  <si>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</si>
  <si>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</si>
  <si>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</si>
  <si>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</si>
  <si>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</si>
  <si>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</si>
  <si>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</si>
  <si>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</si>
  <si>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</si>
  <si>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</si>
  <si>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</si>
  <si>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</si>
  <si>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</si>
  <si>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</si>
  <si>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</si>
  <si>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</si>
  <si>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</si>
  <si>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</si>
  <si>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</si>
  <si>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</si>
  <si>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</si>
  <si>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</si>
  <si>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</si>
  <si>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</si>
  <si>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</si>
  <si>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</si>
  <si>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</si>
  <si>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</si>
  <si>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</si>
  <si>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</si>
  <si>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</si>
  <si>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</si>
  <si>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</si>
  <si>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</si>
  <si>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</si>
  <si>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</si>
  <si>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</si>
  <si>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</si>
  <si>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</si>
  <si>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</si>
  <si>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</si>
  <si>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</si>
  <si>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</si>
  <si>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</si>
  <si>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</si>
  <si>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</si>
  <si>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</si>
  <si>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</si>
  <si>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</si>
  <si>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</si>
  <si>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</si>
  <si>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</si>
  <si>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</si>
  <si>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</si>
  <si>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</si>
  <si>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</si>
  <si>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</si>
  <si>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</si>
  <si>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</si>
  <si>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</si>
  <si>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</si>
  <si>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</si>
  <si>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</si>
  <si>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</si>
  <si>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</si>
  <si>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</si>
  <si>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</si>
  <si>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</si>
  <si>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</si>
  <si>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</si>
  <si>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</si>
  <si>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</si>
  <si>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</si>
  <si>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</si>
  <si>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</si>
  <si>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</si>
  <si>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</si>
  <si>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</si>
  <si>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</si>
  <si>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</si>
  <si>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</si>
  <si>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</si>
  <si>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</si>
  <si>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</si>
  <si>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</si>
  <si>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</si>
  <si>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</si>
  <si>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</si>
  <si>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</si>
  <si>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</si>
  <si>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</si>
  <si>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</si>
  <si>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</si>
  <si>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</si>
  <si>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</si>
  <si>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</si>
  <si>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</si>
  <si>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</si>
  <si>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</si>
  <si>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</si>
  <si>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</si>
  <si>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</si>
  <si>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</si>
  <si>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</si>
  <si>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</si>
  <si>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</si>
  <si>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</si>
  <si>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</si>
  <si>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</si>
  <si>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</si>
  <si>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</si>
  <si>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</si>
  <si>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</si>
  <si>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</si>
  <si>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</si>
  <si>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</si>
  <si>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</si>
  <si>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</si>
  <si>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</si>
  <si>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</si>
  <si>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</si>
  <si>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</si>
  <si>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</si>
  <si>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</si>
  <si>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</si>
  <si>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</si>
  <si>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</si>
  <si>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</si>
  <si>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</si>
  <si>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</si>
  <si>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</si>
  <si>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</si>
  <si>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</si>
  <si>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</si>
  <si>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</si>
  <si>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</si>
  <si>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</si>
  <si>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</si>
  <si>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</si>
  <si>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</si>
  <si>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</si>
  <si>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</si>
  <si>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</si>
  <si>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</si>
  <si>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</si>
  <si>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</si>
  <si>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</si>
  <si>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</si>
  <si>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</si>
  <si>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</si>
  <si>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</si>
  <si>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</si>
  <si>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</si>
  <si>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</si>
  <si>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</si>
  <si>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</si>
  <si>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</si>
  <si>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</si>
  <si>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</si>
  <si>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</si>
  <si>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</si>
  <si>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</si>
  <si>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</si>
  <si>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</si>
  <si>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</si>
  <si>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</si>
  <si>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</si>
  <si>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</si>
  <si>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</si>
  <si>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</si>
  <si>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</si>
  <si>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</si>
  <si>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</si>
  <si>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</si>
  <si>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</si>
  <si>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</si>
  <si>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</si>
  <si>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</si>
  <si>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</si>
  <si>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</si>
  <si>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</si>
  <si>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</si>
  <si>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</si>
  <si>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</si>
  <si>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</si>
  <si>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</si>
  <si>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</si>
  <si>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</si>
  <si>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</si>
  <si>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</si>
  <si>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</si>
  <si>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</si>
  <si>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</si>
  <si>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</si>
  <si>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</si>
  <si>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</si>
  <si>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</si>
  <si>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</si>
  <si>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</si>
  <si>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</si>
  <si>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</si>
  <si>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</si>
  <si>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</si>
  <si>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</si>
  <si>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</si>
  <si>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</si>
  <si>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</si>
  <si>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</si>
  <si>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</si>
  <si>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</si>
  <si>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</si>
  <si>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</si>
  <si>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</si>
  <si>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</si>
  <si>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</si>
  <si>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</si>
  <si>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</si>
  <si>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</si>
  <si>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</si>
  <si>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</si>
  <si>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</si>
  <si>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</si>
  <si>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</si>
  <si>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</si>
  <si>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</si>
  <si>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</si>
  <si>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</si>
  <si>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</si>
  <si>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</si>
  <si>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</si>
  <si>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</si>
  <si>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</si>
  <si>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</si>
  <si>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</si>
  <si>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</si>
  <si>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</si>
  <si>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</si>
  <si>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</si>
  <si>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</si>
  <si>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</si>
  <si>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</si>
  <si>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</si>
  <si>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</si>
  <si>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</si>
  <si>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</si>
  <si>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</si>
  <si>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</si>
  <si>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</si>
  <si>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</si>
  <si>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</si>
  <si>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</si>
  <si>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</si>
  <si>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</si>
  <si>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</si>
  <si>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</si>
  <si>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</si>
  <si>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</si>
  <si>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</si>
  <si>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</si>
  <si>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</si>
  <si>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</si>
  <si>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</si>
  <si>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</si>
  <si>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</si>
  <si>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</si>
  <si>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</si>
  <si>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</si>
  <si>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</si>
  <si>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</si>
  <si>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</si>
  <si>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</si>
  <si>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</si>
  <si>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</si>
  <si>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</si>
  <si>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</si>
  <si>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</si>
  <si>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</si>
  <si>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</si>
  <si>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</si>
  <si>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</si>
  <si>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</si>
  <si>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</si>
  <si>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</si>
  <si>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</si>
  <si>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</si>
  <si>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</si>
  <si>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</si>
  <si>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</si>
  <si>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</si>
  <si>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</si>
  <si>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</si>
  <si>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</si>
  <si>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</si>
  <si>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</si>
  <si>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</si>
  <si>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</si>
  <si>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</si>
  <si>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</si>
  <si>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</si>
  <si>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</si>
  <si>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</si>
  <si>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</si>
  <si>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</si>
  <si>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</si>
  <si>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</si>
  <si>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</si>
  <si>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</si>
  <si>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</si>
  <si>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</si>
  <si>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</si>
  <si>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</si>
  <si>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</si>
  <si>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</si>
  <si>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</si>
  <si>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</si>
  <si>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</si>
  <si>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</si>
  <si>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</si>
  <si>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</si>
  <si>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</si>
  <si>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</si>
  <si>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</si>
  <si>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</si>
  <si>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</si>
  <si>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</si>
  <si>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</si>
  <si>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</si>
  <si>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</si>
  <si>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</si>
  <si>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</si>
  <si>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</si>
  <si>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</si>
  <si>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</si>
  <si>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</si>
  <si>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</si>
  <si>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</si>
  <si>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</si>
  <si>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</si>
  <si>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</si>
  <si>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</si>
  <si>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</si>
  <si>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</si>
  <si>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</si>
  <si>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</si>
  <si>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</si>
  <si>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</si>
  <si>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</si>
  <si>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</si>
  <si>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</si>
  <si>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</si>
  <si>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</si>
  <si>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</si>
  <si>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</si>
  <si>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</si>
  <si>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</si>
  <si>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</si>
  <si>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</si>
  <si>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</si>
  <si>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</si>
  <si>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</si>
  <si>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</si>
  <si>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</si>
  <si>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</si>
  <si>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</si>
  <si>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</si>
  <si>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</si>
  <si>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</si>
  <si>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</si>
  <si>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</si>
  <si>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</si>
  <si>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</si>
  <si>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</si>
  <si>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</si>
  <si>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</si>
  <si>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</si>
  <si>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</si>
  <si>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</si>
  <si>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</si>
  <si>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</si>
  <si>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</si>
  <si>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</si>
  <si>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</si>
  <si>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</si>
  <si>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</si>
  <si>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</si>
  <si>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</si>
  <si>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</si>
  <si>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</si>
  <si>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</si>
  <si>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</si>
  <si>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</si>
  <si>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</si>
  <si>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</si>
  <si>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</si>
  <si>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</si>
  <si>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</si>
  <si>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</si>
  <si>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</si>
  <si>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</si>
  <si>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</si>
  <si>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</si>
  <si>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</si>
  <si>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</si>
  <si>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</si>
  <si>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</si>
  <si>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</si>
  <si>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</si>
  <si>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</si>
  <si>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</si>
  <si>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</si>
  <si>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</si>
  <si>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</si>
  <si>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</si>
  <si>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</si>
  <si>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</si>
  <si>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</si>
  <si>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</si>
  <si>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</si>
  <si>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</si>
  <si>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</si>
  <si>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</si>
  <si>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</si>
  <si>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</si>
  <si>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</si>
  <si>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</si>
  <si>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</si>
  <si>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</si>
  <si>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</si>
  <si>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</si>
  <si>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</si>
  <si>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</si>
  <si>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</si>
  <si>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</si>
  <si>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</si>
  <si>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</si>
  <si>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</si>
  <si>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</si>
  <si>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</si>
  <si>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</si>
  <si>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</si>
  <si>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</si>
  <si>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</si>
  <si>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</si>
  <si>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</si>
  <si>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</si>
  <si>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</si>
  <si>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</si>
  <si>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</si>
  <si>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</si>
  <si>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</si>
  <si>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</si>
  <si>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</si>
  <si>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</si>
  <si>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</si>
  <si>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</si>
  <si>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</si>
  <si>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</si>
  <si>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</si>
  <si>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</si>
  <si>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</si>
  <si>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</si>
  <si>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</si>
  <si>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</si>
  <si>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</si>
  <si>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</si>
  <si>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</si>
  <si>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</si>
  <si>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</si>
  <si>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</si>
  <si>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</si>
  <si>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</si>
  <si>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</si>
  <si>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</si>
  <si>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</si>
  <si>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</si>
  <si>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</si>
  <si>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</si>
  <si>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</si>
  <si>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</si>
  <si>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</si>
  <si>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</si>
  <si>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</si>
  <si>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</si>
  <si>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</si>
  <si>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</si>
  <si>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</si>
  <si>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</si>
  <si>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</si>
  <si>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</si>
  <si>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</si>
  <si>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</si>
  <si>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</si>
  <si>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</si>
  <si>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</si>
  <si>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</si>
  <si>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</si>
  <si>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</si>
  <si>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</si>
  <si>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</si>
  <si>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</si>
  <si>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</si>
  <si>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</si>
  <si>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</si>
  <si>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</si>
  <si>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</si>
  <si>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</si>
  <si>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</si>
  <si>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</si>
  <si>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</si>
  <si>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</si>
  <si>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</si>
  <si>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</si>
  <si>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</si>
  <si>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</si>
  <si>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</si>
  <si>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</si>
  <si>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</si>
  <si>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</si>
  <si>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</si>
  <si>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</si>
  <si>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</si>
  <si>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</si>
  <si>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</si>
  <si>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</si>
  <si>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</si>
  <si>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</si>
  <si>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</si>
  <si>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</si>
  <si>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</si>
  <si>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</si>
  <si>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</si>
  <si>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</si>
  <si>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</si>
  <si>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</si>
  <si>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</si>
  <si>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</si>
  <si>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</si>
  <si>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</si>
  <si>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</si>
  <si>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</si>
  <si>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</si>
  <si>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</si>
  <si>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</si>
  <si>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</si>
  <si>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</si>
  <si>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</si>
  <si>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</si>
  <si>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</si>
  <si>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</si>
  <si>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</si>
  <si>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</si>
  <si>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</si>
  <si>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</si>
  <si>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</si>
  <si>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</si>
  <si>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</si>
  <si>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</si>
  <si>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</si>
  <si>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</si>
  <si>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</si>
  <si>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</si>
  <si>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</si>
  <si>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</si>
  <si>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</si>
  <si>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</si>
  <si>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</si>
  <si>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</si>
  <si>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</si>
  <si>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</si>
  <si>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</si>
  <si>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</si>
  <si>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</si>
  <si>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</si>
  <si>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</si>
  <si>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</si>
  <si>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</si>
  <si>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</si>
  <si>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</si>
  <si>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</si>
  <si>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</si>
  <si>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</si>
  <si>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</si>
  <si>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</si>
  <si>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</si>
  <si>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</si>
  <si>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</si>
  <si>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</si>
  <si>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</si>
  <si>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</si>
  <si>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</si>
  <si>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</si>
  <si>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</si>
  <si>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</si>
  <si>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</si>
  <si>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</si>
  <si>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</si>
  <si>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</si>
  <si>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</si>
  <si>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</si>
  <si>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</si>
  <si>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</si>
  <si>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</si>
  <si>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</si>
  <si>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</si>
  <si>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</si>
  <si>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</si>
  <si>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</si>
  <si>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</si>
  <si>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</si>
  <si>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</si>
  <si>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</si>
  <si>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</si>
  <si>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</si>
  <si>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</si>
  <si>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</si>
  <si>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</si>
  <si>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</si>
  <si>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</si>
  <si>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</si>
  <si>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</si>
  <si>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</si>
  <si>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</si>
  <si>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</si>
  <si>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</si>
  <si>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</si>
  <si>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</si>
  <si>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</si>
  <si>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</si>
  <si>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</si>
  <si>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</si>
  <si>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</si>
  <si>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</si>
  <si>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</si>
  <si>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</si>
  <si>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</si>
  <si>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</si>
  <si>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</si>
  <si>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</si>
  <si>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</si>
  <si>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</si>
  <si>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</si>
  <si>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</si>
  <si>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</si>
  <si>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</si>
  <si>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</si>
  <si>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</si>
  <si>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</si>
  <si>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</si>
  <si>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</si>
  <si>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</si>
  <si>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</si>
  <si>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</si>
  <si>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</si>
  <si>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</si>
  <si>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</si>
  <si>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</si>
  <si>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</si>
  <si>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</si>
  <si>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</si>
  <si>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</si>
  <si>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</si>
  <si>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</si>
  <si>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</si>
  <si>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</si>
  <si>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</si>
  <si>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</si>
  <si>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</si>
  <si>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</si>
  <si>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</si>
  <si>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</si>
  <si>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</si>
  <si>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</si>
  <si>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</si>
  <si>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</si>
  <si>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</si>
  <si>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</si>
  <si>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</si>
  <si>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</si>
  <si>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</si>
  <si>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</si>
  <si>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</si>
  <si>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</si>
  <si>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</si>
  <si>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</si>
  <si>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</si>
  <si>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</si>
  <si>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</si>
  <si>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</si>
  <si>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</si>
  <si>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</si>
  <si>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</si>
  <si>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</si>
  <si>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</si>
  <si>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</si>
  <si>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</si>
  <si>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</si>
  <si>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</si>
  <si>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</si>
  <si>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</si>
  <si>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</si>
  <si>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</si>
  <si>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</si>
  <si>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</si>
  <si>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</si>
  <si>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</si>
  <si>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</si>
  <si>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</si>
  <si>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</si>
  <si>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</si>
  <si>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</si>
  <si>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</si>
  <si>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</si>
  <si>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</si>
  <si>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</si>
  <si>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</si>
  <si>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</si>
  <si>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</si>
  <si>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</si>
  <si>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</si>
  <si>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</si>
  <si>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</si>
  <si>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</si>
  <si>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</si>
  <si>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</si>
  <si>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</si>
  <si>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</si>
  <si>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</si>
  <si>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</si>
  <si>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</si>
  <si>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</si>
  <si>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</si>
  <si>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</si>
  <si>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</si>
  <si>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</si>
  <si>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</si>
  <si>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</si>
  <si>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</si>
  <si>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</si>
  <si>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</si>
  <si>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</si>
  <si>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</si>
  <si>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</si>
  <si>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</si>
  <si>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</si>
  <si>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</si>
  <si>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</si>
  <si>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</si>
  <si>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</si>
  <si>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</si>
  <si>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</si>
  <si>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</si>
  <si>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</si>
  <si>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</si>
  <si>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</si>
  <si>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</si>
  <si>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</si>
  <si>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</si>
  <si>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</si>
  <si>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</si>
  <si>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</si>
  <si>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</si>
  <si>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</si>
  <si>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</si>
  <si>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</si>
  <si>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</si>
  <si>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</si>
  <si>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</si>
  <si>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</si>
  <si>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</si>
  <si>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</si>
  <si>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</si>
  <si>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</si>
  <si>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</si>
  <si>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</si>
  <si>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</si>
  <si>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</si>
  <si>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</si>
  <si>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</si>
  <si>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</si>
  <si>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</si>
  <si>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</si>
  <si>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</si>
  <si>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</si>
  <si>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</si>
  <si>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</si>
  <si>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</si>
  <si>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</si>
  <si>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</si>
  <si>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</si>
  <si>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</si>
  <si>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</si>
  <si>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</si>
  <si>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</si>
  <si>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</si>
  <si>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</si>
  <si>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</si>
  <si>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</si>
  <si>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</si>
  <si>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</si>
  <si>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</si>
  <si>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</si>
  <si>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</si>
  <si>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</si>
  <si>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</si>
  <si>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</si>
  <si>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</si>
  <si>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</si>
  <si>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</si>
  <si>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</si>
  <si>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</si>
  <si>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</si>
  <si>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</si>
  <si>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</si>
  <si>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</si>
  <si>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</si>
  <si>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</si>
  <si>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</si>
  <si>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</si>
  <si>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</si>
  <si>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</si>
  <si>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</si>
  <si>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</si>
  <si>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</si>
  <si>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</si>
  <si>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</si>
  <si>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</si>
  <si>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</si>
  <si>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</si>
  <si>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</si>
  <si>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</si>
  <si>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</si>
  <si>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</si>
  <si>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</si>
  <si>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</si>
  <si>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</si>
  <si>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</si>
  <si>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</si>
  <si>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</si>
  <si>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</si>
  <si>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</si>
  <si>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</si>
  <si>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</si>
  <si>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</si>
  <si>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</si>
  <si>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</si>
  <si>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</si>
  <si>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</si>
  <si>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</si>
  <si>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</si>
  <si>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</si>
  <si>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</si>
  <si>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</si>
  <si>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</si>
  <si>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</si>
  <si>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</si>
  <si>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</si>
  <si>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</si>
  <si>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</si>
  <si>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</si>
  <si>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</si>
  <si>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</si>
  <si>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</si>
  <si>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</si>
  <si>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</si>
  <si>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</si>
  <si>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</si>
  <si>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</si>
  <si>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</si>
  <si>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</si>
  <si>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</si>
  <si>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</si>
  <si>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</si>
  <si>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</si>
  <si>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</si>
  <si>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</si>
  <si>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</si>
  <si>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</si>
  <si>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</si>
  <si>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</si>
  <si>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</si>
  <si>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</si>
  <si>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</si>
  <si>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</si>
  <si>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</si>
  <si>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</si>
  <si>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</si>
  <si>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</si>
  <si>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</si>
  <si>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</si>
  <si>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</si>
  <si>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</si>
  <si>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</si>
  <si>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</si>
  <si>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</si>
  <si>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</si>
  <si>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</si>
  <si>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</si>
  <si>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</si>
  <si>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</si>
  <si>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</si>
  <si>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</si>
  <si>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</si>
  <si>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</si>
  <si>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</si>
  <si>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</si>
  <si>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</si>
  <si>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</si>
  <si>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</si>
  <si>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</si>
  <si>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</si>
  <si>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</si>
  <si>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</si>
  <si>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</si>
  <si>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</si>
  <si>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</si>
  <si>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</si>
  <si>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</si>
  <si>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</si>
  <si>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</si>
  <si>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</si>
  <si>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</si>
  <si>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</si>
  <si>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</si>
  <si>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</si>
  <si>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</si>
  <si>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</si>
  <si>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</si>
  <si>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</si>
  <si>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</si>
  <si>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</si>
  <si>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</si>
  <si>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</si>
  <si>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</si>
  <si>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</si>
  <si>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</si>
  <si>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</si>
  <si>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</si>
  <si>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</si>
  <si>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</si>
  <si>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</si>
  <si>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</si>
  <si>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</si>
  <si>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</si>
  <si>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</si>
  <si>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</si>
  <si>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</si>
  <si>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</si>
  <si>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</si>
  <si>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</si>
  <si>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</si>
  <si>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</si>
  <si>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</si>
  <si>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</si>
  <si>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</si>
  <si>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</si>
  <si>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</si>
  <si>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</si>
  <si>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</si>
  <si>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</si>
  <si>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</si>
  <si>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</si>
  <si>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</si>
  <si>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</si>
  <si>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</si>
  <si>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</si>
  <si>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</si>
  <si>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</si>
  <si>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</si>
  <si>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</si>
  <si>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</si>
  <si>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</si>
  <si>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</si>
  <si>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</si>
  <si>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</si>
  <si>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</si>
  <si>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</si>
  <si>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</si>
  <si>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</si>
  <si>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</si>
  <si>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</si>
  <si>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</si>
  <si>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</si>
  <si>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</si>
  <si>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</si>
  <si>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</si>
  <si>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</si>
  <si>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</si>
  <si>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</si>
  <si>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</si>
  <si>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</si>
  <si>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</si>
  <si>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</si>
  <si>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</si>
  <si>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</si>
  <si>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</si>
  <si>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</si>
  <si>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</si>
  <si>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</si>
  <si>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</si>
  <si>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</si>
  <si>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</si>
  <si>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</si>
  <si>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</si>
  <si>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</si>
  <si>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</si>
  <si>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</si>
  <si>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</si>
  <si>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</si>
  <si>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</si>
  <si>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</si>
  <si>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</si>
  <si>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</si>
  <si>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</si>
  <si>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</si>
  <si>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</si>
  <si>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</si>
  <si>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</si>
  <si>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</si>
  <si>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</si>
  <si>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</si>
  <si>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</si>
  <si>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</si>
  <si>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</si>
  <si>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</si>
  <si>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</si>
  <si>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</si>
  <si>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</si>
  <si>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</si>
  <si>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</si>
  <si>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</si>
  <si>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</si>
  <si>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</si>
  <si>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</si>
  <si>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</si>
  <si>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</si>
  <si>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</si>
  <si>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</si>
  <si>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</si>
  <si>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</si>
  <si>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</si>
  <si>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</si>
  <si>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</si>
  <si>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</si>
  <si>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</si>
  <si>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</si>
  <si>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</si>
  <si>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</si>
  <si>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</si>
  <si>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</si>
  <si>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</si>
  <si>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</si>
  <si>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</si>
  <si>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</si>
  <si>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</si>
  <si>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</si>
  <si>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</si>
  <si>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</si>
  <si>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</si>
  <si>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</si>
  <si>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</si>
  <si>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</si>
  <si>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</si>
  <si>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</si>
  <si>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</si>
  <si>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</si>
  <si>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</si>
  <si>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</si>
  <si>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</si>
  <si>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</si>
  <si>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</si>
  <si>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</si>
  <si>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</si>
  <si>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</si>
  <si>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</si>
  <si>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</si>
  <si>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</si>
  <si>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</si>
  <si>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</si>
  <si>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</si>
  <si>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</si>
  <si>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</si>
  <si>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</si>
  <si>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</si>
  <si>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</si>
  <si>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</si>
  <si>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</si>
  <si>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</si>
  <si>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</si>
  <si>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</si>
  <si>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</si>
  <si>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</si>
  <si>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</si>
  <si>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</si>
  <si>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</si>
  <si>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</si>
  <si>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</si>
  <si>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</si>
  <si>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</si>
  <si>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</si>
  <si>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</si>
  <si>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</si>
  <si>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</si>
  <si>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</si>
  <si>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</si>
  <si>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</si>
  <si>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</si>
  <si>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</si>
  <si>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</si>
  <si>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</si>
  <si>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</si>
  <si>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</si>
  <si>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</si>
  <si>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</si>
  <si>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</si>
  <si>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</si>
  <si>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</si>
  <si>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</si>
  <si>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</si>
  <si>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</si>
  <si>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</si>
  <si>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</si>
  <si>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</si>
  <si>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</si>
  <si>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</si>
  <si>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</si>
  <si>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</si>
  <si>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</si>
  <si>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</si>
  <si>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</si>
  <si>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</si>
  <si>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</si>
  <si>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</si>
  <si>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</si>
  <si>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</si>
  <si>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</si>
  <si>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</si>
  <si>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</si>
  <si>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</si>
  <si>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</si>
  <si>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</si>
  <si>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</si>
  <si>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</si>
  <si>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</si>
  <si>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</si>
  <si>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</si>
  <si>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</si>
  <si>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</si>
  <si>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</si>
  <si>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</si>
  <si>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</si>
  <si>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</si>
  <si>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</si>
  <si>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</si>
  <si>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</si>
  <si>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</si>
  <si>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</si>
  <si>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</si>
  <si>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</si>
  <si>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</si>
  <si>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</si>
  <si>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</si>
  <si>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</si>
  <si>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</si>
  <si>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</si>
  <si>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</si>
  <si>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</si>
  <si>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</si>
  <si>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</si>
  <si>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</si>
  <si>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</si>
  <si>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</si>
  <si>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</si>
  <si>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</si>
  <si>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</si>
  <si>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</si>
  <si>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</si>
  <si>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</si>
  <si>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</si>
  <si>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</si>
  <si>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</si>
  <si>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</si>
  <si>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</si>
  <si>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</si>
  <si>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</si>
  <si>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</si>
  <si>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</si>
  <si>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</si>
  <si>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</si>
  <si>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</si>
  <si>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</si>
  <si>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</si>
  <si>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</si>
  <si>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</si>
  <si>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</si>
  <si>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</si>
  <si>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</si>
  <si>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</si>
  <si>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</si>
  <si>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</si>
  <si>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</si>
  <si>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</si>
  <si>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</si>
  <si>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</si>
  <si>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</si>
  <si>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</si>
  <si>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</si>
  <si>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</si>
  <si>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</si>
  <si>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</si>
  <si>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</si>
  <si>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</si>
  <si>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</si>
  <si>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</si>
  <si>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</si>
  <si>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</si>
  <si>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</si>
  <si>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</si>
  <si>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</si>
  <si>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</si>
  <si>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</si>
  <si>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</si>
  <si>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</si>
  <si>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</si>
  <si>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</si>
  <si>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</si>
  <si>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</si>
  <si>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</si>
  <si>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</si>
  <si>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</si>
  <si>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</si>
  <si>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</si>
  <si>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</si>
  <si>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</si>
  <si>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</si>
  <si>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</si>
  <si>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</si>
  <si>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</si>
  <si>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</si>
  <si>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</si>
  <si>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</si>
  <si>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</si>
  <si>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</si>
  <si>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</si>
  <si>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</si>
  <si>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</si>
  <si>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</si>
  <si>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</si>
  <si>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</si>
  <si>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</si>
  <si>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</si>
  <si>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</si>
  <si>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</si>
  <si>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</si>
  <si>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</si>
  <si>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</si>
  <si>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</si>
  <si>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</si>
  <si>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</si>
  <si>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</si>
  <si>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</si>
  <si>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</si>
  <si>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</si>
  <si>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</si>
  <si>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</si>
  <si>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</si>
  <si>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</si>
  <si>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</si>
  <si>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</si>
  <si>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</si>
  <si>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</si>
  <si>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</si>
  <si>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</si>
  <si>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</si>
  <si>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</si>
  <si>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</si>
  <si>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</si>
  <si>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</si>
  <si>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</si>
  <si>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</si>
  <si>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</si>
  <si>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</si>
  <si>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</si>
  <si>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</si>
  <si>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</si>
  <si>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</si>
  <si>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</si>
  <si>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</si>
  <si>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</si>
  <si>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</si>
  <si>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</si>
  <si>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</si>
  <si>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</si>
  <si>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</si>
  <si>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</si>
  <si>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</si>
  <si>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</si>
  <si>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</si>
  <si>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</si>
  <si>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</si>
  <si>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</si>
  <si>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</si>
  <si>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</si>
  <si>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</si>
  <si>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</si>
  <si>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</si>
  <si>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</si>
  <si>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</si>
  <si>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</si>
  <si>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</si>
  <si>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</si>
  <si>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</si>
  <si>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</si>
  <si>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</si>
  <si>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</si>
  <si>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</si>
  <si>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</si>
  <si>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</si>
  <si>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</si>
  <si>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</si>
  <si>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</si>
  <si>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</si>
  <si>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</si>
  <si>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</si>
  <si>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</si>
  <si>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</si>
  <si>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</si>
  <si>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</si>
  <si>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</si>
  <si>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</si>
  <si>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</si>
  <si>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</si>
  <si>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</si>
  <si>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</si>
  <si>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</si>
  <si>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</si>
  <si>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</si>
  <si>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</si>
  <si>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</si>
  <si>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</si>
  <si>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</si>
  <si>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</si>
  <si>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</si>
  <si>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</si>
  <si>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</si>
  <si>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</si>
  <si>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</si>
  <si>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</si>
  <si>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</si>
  <si>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</si>
  <si>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</si>
  <si>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</si>
  <si>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</si>
  <si>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</si>
  <si>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</si>
  <si>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</si>
  <si>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</si>
  <si>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</si>
  <si>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</si>
  <si>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</si>
  <si>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</si>
  <si>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</si>
  <si>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</si>
  <si>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</si>
  <si>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</si>
  <si>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</si>
  <si>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</si>
  <si>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</si>
  <si>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</si>
  <si>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</si>
  <si>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</si>
  <si>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</si>
  <si>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</si>
  <si>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</si>
  <si>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</si>
  <si>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</si>
  <si>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</si>
  <si>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</si>
  <si>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</si>
  <si>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</si>
  <si>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</si>
  <si>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</si>
  <si>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</si>
  <si>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</si>
  <si>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</si>
  <si>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</si>
  <si>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</si>
  <si>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</si>
  <si>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</si>
  <si>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</si>
  <si>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</si>
  <si>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</si>
  <si>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</si>
  <si>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</si>
  <si>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</si>
  <si>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</si>
  <si>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</si>
  <si>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</si>
  <si>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</si>
  <si>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</si>
  <si>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</si>
  <si>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</si>
  <si>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</si>
  <si>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</si>
  <si>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</si>
  <si>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</si>
  <si>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</si>
  <si>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</si>
  <si>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</si>
  <si>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</si>
  <si>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</si>
  <si>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</si>
  <si>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</si>
  <si>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</si>
  <si>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</si>
  <si>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</si>
  <si>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</si>
  <si>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</si>
  <si>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</si>
  <si>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</si>
  <si>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</si>
  <si>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</si>
  <si>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</si>
  <si>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</si>
  <si>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</si>
  <si>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</si>
  <si>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</si>
  <si>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</si>
  <si>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</si>
  <si>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</si>
  <si>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</si>
  <si>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</si>
  <si>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</si>
  <si>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</si>
  <si>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</si>
  <si>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</si>
  <si>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</si>
  <si>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</si>
  <si>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</si>
  <si>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</si>
  <si>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</si>
  <si>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</si>
  <si>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</si>
  <si>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</si>
  <si>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</si>
  <si>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</si>
  <si>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</si>
  <si>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</si>
  <si>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</si>
  <si>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</si>
  <si>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</si>
  <si>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</si>
  <si>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</si>
  <si>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</si>
  <si>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</si>
  <si>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</si>
  <si>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</si>
  <si>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</si>
  <si>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</si>
  <si>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</si>
  <si>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</si>
  <si>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</si>
  <si>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</si>
  <si>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</si>
  <si>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</si>
  <si>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</si>
  <si>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</si>
  <si>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</si>
  <si>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</si>
  <si>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</si>
  <si>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</si>
  <si>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</si>
  <si>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</si>
  <si>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</si>
  <si>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</si>
  <si>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</si>
  <si>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</si>
  <si>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</si>
  <si>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</si>
  <si>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</si>
  <si>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</si>
  <si>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</si>
  <si>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</si>
  <si>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</si>
  <si>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</si>
  <si>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</si>
  <si>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</si>
  <si>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</si>
  <si>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</si>
  <si>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</si>
  <si>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</si>
  <si>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</si>
  <si>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</si>
  <si>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</si>
  <si>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</si>
  <si>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</si>
  <si>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</si>
  <si>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</si>
  <si>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</si>
  <si>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</si>
  <si>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</si>
  <si>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</si>
  <si>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</si>
  <si>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</si>
  <si>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</si>
  <si>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</si>
  <si>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</si>
  <si>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</si>
  <si>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</si>
  <si>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</si>
  <si>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</si>
  <si>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</si>
  <si>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</si>
  <si>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</si>
  <si>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</si>
  <si>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</si>
  <si>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</si>
  <si>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</si>
  <si>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</si>
  <si>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</si>
  <si>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</si>
  <si>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</si>
  <si>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</si>
  <si>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</si>
  <si>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</si>
  <si>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</si>
  <si>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</si>
  <si>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</si>
  <si>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</si>
  <si>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</si>
  <si>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</si>
  <si>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</si>
  <si>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</si>
  <si>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</si>
  <si>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</si>
  <si>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</si>
  <si>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</si>
  <si>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</si>
  <si>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</si>
  <si>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</si>
  <si>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</si>
  <si>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</si>
  <si>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</si>
  <si>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</si>
  <si>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</si>
  <si>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</si>
  <si>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</si>
  <si>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</si>
  <si>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</si>
  <si>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</si>
  <si>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</si>
  <si>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</si>
  <si>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</si>
  <si>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</si>
  <si>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</si>
  <si>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</si>
  <si>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</si>
  <si>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</si>
  <si>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</si>
  <si>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</si>
  <si>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</si>
  <si>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</si>
  <si>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</si>
  <si>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</si>
  <si>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</si>
  <si>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</si>
  <si>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</si>
  <si>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</si>
  <si>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</si>
  <si>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</si>
  <si>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</si>
  <si>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</si>
  <si>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</si>
  <si>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</si>
  <si>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</si>
  <si>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</si>
  <si>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</si>
  <si>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</si>
  <si>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</si>
  <si>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</si>
  <si>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</si>
  <si>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</si>
  <si>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</si>
  <si>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</si>
  <si>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</si>
  <si>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</si>
  <si>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</si>
  <si>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</si>
  <si>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</si>
  <si>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</si>
  <si>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</si>
  <si>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</si>
  <si>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</si>
  <si>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</si>
  <si>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</si>
  <si>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</si>
  <si>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</si>
  <si>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</si>
  <si>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</si>
  <si>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</si>
  <si>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</si>
  <si>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</si>
  <si>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</si>
  <si>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</si>
  <si>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</si>
  <si>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</si>
  <si>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</si>
  <si>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</si>
  <si>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</si>
  <si>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</si>
  <si>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</si>
  <si>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</si>
  <si>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</si>
  <si>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</si>
  <si>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</si>
  <si>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</si>
  <si>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</si>
  <si>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</si>
  <si>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</si>
  <si>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</si>
  <si>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</si>
  <si>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</si>
  <si>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</si>
  <si>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</si>
  <si>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</si>
  <si>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</si>
  <si>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</si>
  <si>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</si>
  <si>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</si>
  <si>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</si>
  <si>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</si>
  <si>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</si>
  <si>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</si>
  <si>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</si>
  <si>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</si>
  <si>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</si>
  <si>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</si>
  <si>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</si>
  <si>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</si>
  <si>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</si>
  <si>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</si>
  <si>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</si>
  <si>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</si>
  <si>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</si>
  <si>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</si>
  <si>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</si>
  <si>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</si>
  <si>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</si>
  <si>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</si>
  <si>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</si>
  <si>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</si>
  <si>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</si>
  <si>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</si>
  <si>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</si>
  <si>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</si>
  <si>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</si>
  <si>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</si>
  <si>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</si>
  <si>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</si>
  <si>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</si>
  <si>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</si>
  <si>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</si>
  <si>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</si>
  <si>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</si>
  <si>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</si>
  <si>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</si>
  <si>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</si>
  <si>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</si>
  <si>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</si>
  <si>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</si>
  <si>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</si>
  <si>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</si>
  <si>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</si>
  <si>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</si>
  <si>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</si>
  <si>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</si>
  <si>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</si>
  <si>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</si>
  <si>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</si>
  <si>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</si>
  <si>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</si>
  <si>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</si>
  <si>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</si>
  <si>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</si>
  <si>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</si>
  <si>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</si>
  <si>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</si>
  <si>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</si>
  <si>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</si>
  <si>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</si>
  <si>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</si>
  <si>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</si>
  <si>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</si>
  <si>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</si>
  <si>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</si>
  <si>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</si>
  <si>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</si>
  <si>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</si>
  <si>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</si>
  <si>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</si>
  <si>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</si>
  <si>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</si>
  <si>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</si>
  <si>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</si>
  <si>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</si>
  <si>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</si>
  <si>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</si>
  <si>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</si>
  <si>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</si>
  <si>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</si>
  <si>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</si>
  <si>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</si>
  <si>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</si>
  <si>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</si>
  <si>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</si>
  <si>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</si>
  <si>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</si>
  <si>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</si>
  <si>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</si>
  <si>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</si>
  <si>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</si>
  <si>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</si>
  <si>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</si>
  <si>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</si>
  <si>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</si>
  <si>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</si>
  <si>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</si>
  <si>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</si>
  <si>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</si>
  <si>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</si>
  <si>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</si>
  <si>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</si>
  <si>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</si>
  <si>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</si>
  <si>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</si>
  <si>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</si>
  <si>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</si>
  <si>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</si>
  <si>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</si>
  <si>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</si>
  <si>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</si>
  <si>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</si>
  <si>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</si>
  <si>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</si>
  <si>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</si>
  <si>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</si>
  <si>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</si>
  <si>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</si>
  <si>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</si>
  <si>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</si>
  <si>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</si>
  <si>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</si>
  <si>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</si>
  <si>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</si>
  <si>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</si>
  <si>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</si>
  <si>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</si>
  <si>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</si>
  <si>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</si>
  <si>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</si>
  <si>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</si>
  <si>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</si>
  <si>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</si>
  <si>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</si>
  <si>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</si>
  <si>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</si>
  <si>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</si>
  <si>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</si>
  <si>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</si>
  <si>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</si>
  <si>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</si>
  <si>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</si>
  <si>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</si>
  <si>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</si>
  <si>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</si>
  <si>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</si>
  <si>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</si>
  <si>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</si>
  <si>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</si>
  <si>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</si>
  <si>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</si>
  <si>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</si>
  <si>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</si>
  <si>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</si>
  <si>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</si>
  <si>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</si>
  <si>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</si>
  <si>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</si>
  <si>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</si>
  <si>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</si>
  <si>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</si>
  <si>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</si>
  <si>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</si>
  <si>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</si>
  <si>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</si>
  <si>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</si>
  <si>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</si>
  <si>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</si>
  <si>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</si>
  <si>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</si>
  <si>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</si>
  <si>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</si>
  <si>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</si>
  <si>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</si>
  <si>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</si>
  <si>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</si>
  <si>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</si>
  <si>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</si>
  <si>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</si>
  <si>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</si>
  <si>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</si>
  <si>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</si>
  <si>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</si>
  <si>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</si>
  <si>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</si>
  <si>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</si>
  <si>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</si>
  <si>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</si>
  <si>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</si>
  <si>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</si>
  <si>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</si>
  <si>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</si>
  <si>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</si>
  <si>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</si>
  <si>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</si>
  <si>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</si>
  <si>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</si>
  <si>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</si>
  <si>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</si>
  <si>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</si>
  <si>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</si>
  <si>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</si>
  <si>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</si>
  <si>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</si>
  <si>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</si>
  <si>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</si>
  <si>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</si>
  <si>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</si>
  <si>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</si>
  <si>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</si>
  <si>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</si>
  <si>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</si>
  <si>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</si>
  <si>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</si>
  <si>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</si>
  <si>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</si>
  <si>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</si>
  <si>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</si>
  <si>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</si>
  <si>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</si>
  <si>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</si>
  <si>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</si>
  <si>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</si>
  <si>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</si>
  <si>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</si>
  <si>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</si>
  <si>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</si>
  <si>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</si>
  <si>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</si>
  <si>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</si>
  <si>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</si>
  <si>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</si>
  <si>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</si>
  <si>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</si>
  <si>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</si>
  <si>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</si>
  <si>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</si>
  <si>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</si>
  <si>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</si>
  <si>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</si>
  <si>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</si>
  <si>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</si>
  <si>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</si>
  <si>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</si>
  <si>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</si>
  <si>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</si>
  <si>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</si>
  <si>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</si>
  <si>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</si>
  <si>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</si>
  <si>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</si>
  <si>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</si>
  <si>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</si>
  <si>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</si>
  <si>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</si>
  <si>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</si>
  <si>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</si>
  <si>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</si>
  <si>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</si>
  <si>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</si>
  <si>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</si>
  <si>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</si>
  <si>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</si>
  <si>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</si>
  <si>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</si>
  <si>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</si>
  <si>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</si>
  <si>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</si>
  <si>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</si>
  <si>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</si>
  <si>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</si>
  <si>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</si>
  <si>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</si>
  <si>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</si>
  <si>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</si>
  <si>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</si>
  <si>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</si>
  <si>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</si>
  <si>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</si>
  <si>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</si>
  <si>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</si>
  <si>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</si>
  <si>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</si>
  <si>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</si>
  <si>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</si>
  <si>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</si>
  <si>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</si>
  <si>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</si>
  <si>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</si>
  <si>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</si>
  <si>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</si>
  <si>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</si>
  <si>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</si>
  <si>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</si>
  <si>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</si>
  <si>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</si>
  <si>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</si>
  <si>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</si>
  <si>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</si>
  <si>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</si>
  <si>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</si>
  <si>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</si>
  <si>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</si>
  <si>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</si>
  <si>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</si>
  <si>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</si>
  <si>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</si>
  <si>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</si>
  <si>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</si>
  <si>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</si>
  <si>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</si>
  <si>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</si>
  <si>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</si>
  <si>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</si>
  <si>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</si>
  <si>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</si>
  <si>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</si>
  <si>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</si>
  <si>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</si>
  <si>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</si>
  <si>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</si>
  <si>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</si>
  <si>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</si>
  <si>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</si>
  <si>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</si>
  <si>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</si>
  <si>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</si>
  <si>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</si>
  <si>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</si>
  <si>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</si>
  <si>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</si>
  <si>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</si>
  <si>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</si>
  <si>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</si>
  <si>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</si>
  <si>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</si>
  <si>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</si>
  <si>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</si>
  <si>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</si>
  <si>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</si>
  <si>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</si>
  <si>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</si>
  <si>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</si>
  <si>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</si>
  <si>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</si>
  <si>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</si>
  <si>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</si>
  <si>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</si>
  <si>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</si>
  <si>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</si>
  <si>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</si>
  <si>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</si>
  <si>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</si>
  <si>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</si>
  <si>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</si>
  <si>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</si>
  <si>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</si>
  <si>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</si>
  <si>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</si>
  <si>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</si>
  <si>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</si>
  <si>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</si>
  <si>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</si>
  <si>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</si>
  <si>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</si>
  <si>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</si>
  <si>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</si>
  <si>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</si>
  <si>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</si>
  <si>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</si>
  <si>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</si>
  <si>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</si>
  <si>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</si>
  <si>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</si>
  <si>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</si>
  <si>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</si>
  <si>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</si>
  <si>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</si>
  <si>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</si>
  <si>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</si>
  <si>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</si>
  <si>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</si>
  <si>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</si>
  <si>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</si>
  <si>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</si>
  <si>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</si>
  <si>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</si>
  <si>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</si>
  <si>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</si>
  <si>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</si>
  <si>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</si>
  <si>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</si>
  <si>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</si>
  <si>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</si>
  <si>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</si>
  <si>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</si>
  <si>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</si>
  <si>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</si>
  <si>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</si>
  <si>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</si>
  <si>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</si>
  <si>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</si>
  <si>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</si>
  <si>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</si>
  <si>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</si>
  <si>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</si>
  <si>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</si>
  <si>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</si>
  <si>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</si>
  <si>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</si>
  <si>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</si>
  <si>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</si>
  <si>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</si>
  <si>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</si>
  <si>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</si>
  <si>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</si>
  <si>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</si>
  <si>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</si>
  <si>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</si>
  <si>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</si>
  <si>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</si>
  <si>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</si>
  <si>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</si>
  <si>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</si>
  <si>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</si>
  <si>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</si>
  <si>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</si>
  <si>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</si>
  <si>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</si>
  <si>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</si>
  <si>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</si>
  <si>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</si>
  <si>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</si>
  <si>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</si>
  <si>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</si>
  <si>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</si>
  <si>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</si>
  <si>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</si>
  <si>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</si>
  <si>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</si>
  <si>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</si>
  <si>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</si>
  <si>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</si>
  <si>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</si>
  <si>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</si>
  <si>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</si>
  <si>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</si>
  <si>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</si>
  <si>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</si>
  <si>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</si>
  <si>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</si>
  <si>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</si>
  <si>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</si>
  <si>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</si>
  <si>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</si>
  <si>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</si>
  <si>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</si>
  <si>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</si>
  <si>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</si>
  <si>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</si>
  <si>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</si>
  <si>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</si>
  <si>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</si>
  <si>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</si>
  <si>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</si>
  <si>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</si>
  <si>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</si>
  <si>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</si>
  <si>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</si>
  <si>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</si>
  <si>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</si>
  <si>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</si>
  <si>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</si>
  <si>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</si>
  <si>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</si>
  <si>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</si>
  <si>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</si>
  <si>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</si>
  <si>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</si>
  <si>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</si>
  <si>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</si>
  <si>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</si>
  <si>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</si>
  <si>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</si>
  <si>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</si>
  <si>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</si>
  <si>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</si>
  <si>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</si>
  <si>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</si>
  <si>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</si>
  <si>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</si>
  <si>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</si>
  <si>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</si>
  <si>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</si>
  <si>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</si>
  <si>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</si>
  <si>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</si>
  <si>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</si>
  <si>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</si>
  <si>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</si>
  <si>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</si>
  <si>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</si>
  <si>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</si>
  <si>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</si>
  <si>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</si>
  <si>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</si>
  <si>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</si>
  <si>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</si>
  <si>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</si>
  <si>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</si>
  <si>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</si>
  <si>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</si>
  <si>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</si>
  <si>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</si>
  <si>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</si>
  <si>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</si>
  <si>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</si>
  <si>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</si>
  <si>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</si>
  <si>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</si>
  <si>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</si>
  <si>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</si>
  <si>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</si>
  <si>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</si>
  <si>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</si>
  <si>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</si>
  <si>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</si>
  <si>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</si>
  <si>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</si>
  <si>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</si>
  <si>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</si>
  <si>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</si>
  <si>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</si>
  <si>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</si>
  <si>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</si>
  <si>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</si>
  <si>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</si>
  <si>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</si>
  <si>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</si>
  <si>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</si>
  <si>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</si>
  <si>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</si>
  <si>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</si>
  <si>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</si>
  <si>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</si>
  <si>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</si>
  <si>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</si>
  <si>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</si>
  <si>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</si>
  <si>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</si>
  <si>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</si>
  <si>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</si>
  <si>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</si>
  <si>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</si>
  <si>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</si>
  <si>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</si>
  <si>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</si>
  <si>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</si>
  <si>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</si>
  <si>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</si>
  <si>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</si>
  <si>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</si>
  <si>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</si>
  <si>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</si>
  <si>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</si>
  <si>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</si>
  <si>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</si>
  <si>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</si>
  <si>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</si>
  <si>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</si>
  <si>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</si>
  <si>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</si>
  <si>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</si>
  <si>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</si>
  <si>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</si>
  <si>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</si>
  <si>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</si>
  <si>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</si>
  <si>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</si>
  <si>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</si>
  <si>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</si>
  <si>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</si>
  <si>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</si>
  <si>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</si>
  <si>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</si>
  <si>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</si>
  <si>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</si>
  <si>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</si>
  <si>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</si>
  <si>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</si>
  <si>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</si>
  <si>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</si>
  <si>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</si>
  <si>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</si>
  <si>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</si>
  <si>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</si>
  <si>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</si>
  <si>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</si>
  <si>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</si>
  <si>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</si>
  <si>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</si>
  <si>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</si>
  <si>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</si>
  <si>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</si>
  <si>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</si>
  <si>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</si>
  <si>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</si>
  <si>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</si>
  <si>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</si>
  <si>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</si>
  <si>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</si>
  <si>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</si>
  <si>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</si>
  <si>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</si>
  <si>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</si>
  <si>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</si>
  <si>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</si>
  <si>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</si>
  <si>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</si>
  <si>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</si>
  <si>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</si>
  <si>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</si>
  <si>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</si>
  <si>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</si>
  <si>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</si>
  <si>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</si>
  <si>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</si>
  <si>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</si>
  <si>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</si>
  <si>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</si>
  <si>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</si>
  <si>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</si>
  <si>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</si>
  <si>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</si>
  <si>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</si>
  <si>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</si>
  <si>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</si>
  <si>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</si>
  <si>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</si>
  <si>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</si>
  <si>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</si>
  <si>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</si>
  <si>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</si>
  <si>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</si>
  <si>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</si>
  <si>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</si>
  <si>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</si>
  <si>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</si>
  <si>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</si>
  <si>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</si>
  <si>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</si>
  <si>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</si>
  <si>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</si>
  <si>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</si>
  <si>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</si>
  <si>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</si>
  <si>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</si>
  <si>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</si>
  <si>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</si>
  <si>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</si>
  <si>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</si>
  <si>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</si>
  <si>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</si>
  <si>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</si>
  <si>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</si>
  <si>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</si>
  <si>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</si>
  <si>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</si>
  <si>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</si>
  <si>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</si>
  <si>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</si>
  <si>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</si>
  <si>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</si>
  <si>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</si>
  <si>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</si>
  <si>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</si>
  <si>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</si>
  <si>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</si>
  <si>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</si>
  <si>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</si>
  <si>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</si>
  <si>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</si>
  <si>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</si>
  <si>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</si>
  <si>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</si>
  <si>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</si>
  <si>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</si>
  <si>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</si>
  <si>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</si>
  <si>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</si>
  <si>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</si>
  <si>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</si>
  <si>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</si>
  <si>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</si>
  <si>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</si>
  <si>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</si>
  <si>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</si>
  <si>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</si>
  <si>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</si>
  <si>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</si>
  <si>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</si>
  <si>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</si>
  <si>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</si>
  <si>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</si>
  <si>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</si>
  <si>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</si>
  <si>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</si>
  <si>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</si>
  <si>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</si>
  <si>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</si>
  <si>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</si>
  <si>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</si>
  <si>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</si>
  <si>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</si>
  <si>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</si>
  <si>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</si>
  <si>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</si>
  <si>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</si>
  <si>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</si>
  <si>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</si>
  <si>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</si>
  <si>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</si>
  <si>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</si>
  <si>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</si>
  <si>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</si>
  <si>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</si>
  <si>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</si>
  <si>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</si>
  <si>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</si>
  <si>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</si>
  <si>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</si>
  <si>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</si>
  <si>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</si>
  <si>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</si>
  <si>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</si>
  <si>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</si>
  <si>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</si>
  <si>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</si>
  <si>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</si>
  <si>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</si>
  <si>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</si>
  <si>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</si>
  <si>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</si>
  <si>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</si>
  <si>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</si>
  <si>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</si>
  <si>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</si>
  <si>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</si>
  <si>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</si>
  <si>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</si>
  <si>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</si>
  <si>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</si>
  <si>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</si>
  <si>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</si>
  <si>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</si>
  <si>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</si>
  <si>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</si>
  <si>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</si>
  <si>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</si>
  <si>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</si>
  <si>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</si>
  <si>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</si>
  <si>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</si>
  <si>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</si>
  <si>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</si>
  <si>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</si>
  <si>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</si>
  <si>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</si>
  <si>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</si>
  <si>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</si>
  <si>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</si>
  <si>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</si>
  <si>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</si>
  <si>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</si>
  <si>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</si>
  <si>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</si>
  <si>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</si>
  <si>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</si>
  <si>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</si>
  <si>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</si>
  <si>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</si>
  <si>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</si>
  <si>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</si>
  <si>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</si>
  <si>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</si>
  <si>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</si>
  <si>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</si>
  <si>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</si>
  <si>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</si>
  <si>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</si>
  <si>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</si>
  <si>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</si>
  <si>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</si>
  <si>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</si>
  <si>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</si>
  <si>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</si>
  <si>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</si>
  <si>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</si>
  <si>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</si>
  <si>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</si>
  <si>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</si>
  <si>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</si>
  <si>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</si>
  <si>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</si>
  <si>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</si>
  <si>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</si>
  <si>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</si>
  <si>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</si>
  <si>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</si>
  <si>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</si>
  <si>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</si>
  <si>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</si>
  <si>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</si>
  <si>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</si>
  <si>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</si>
  <si>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</si>
  <si>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</si>
  <si>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</si>
  <si>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</si>
  <si>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</si>
  <si>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</si>
  <si>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</si>
  <si>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</si>
  <si>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</si>
  <si>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</si>
  <si>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</si>
  <si>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</si>
  <si>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</si>
  <si>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</si>
  <si>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</si>
  <si>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</si>
  <si>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</si>
  <si>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</si>
  <si>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</si>
  <si>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</si>
  <si>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</si>
  <si>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</si>
  <si>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</si>
  <si>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</si>
  <si>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</si>
  <si>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</si>
  <si>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</si>
  <si>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</si>
  <si>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</si>
  <si>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</si>
  <si>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</si>
  <si>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</si>
  <si>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</si>
  <si>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</si>
  <si>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</si>
  <si>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</si>
  <si>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</si>
  <si>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</si>
  <si>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</si>
  <si>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</si>
  <si>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</si>
  <si>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</si>
  <si>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</si>
  <si>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</si>
  <si>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</si>
  <si>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</si>
  <si>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</si>
  <si>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</si>
  <si>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</si>
  <si>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</si>
  <si>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</si>
  <si>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</si>
  <si>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</si>
  <si>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</si>
  <si>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</si>
  <si>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</si>
  <si>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</si>
  <si>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</si>
  <si>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</si>
  <si>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</si>
  <si>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</si>
  <si>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</si>
  <si>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</si>
  <si>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</si>
  <si>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</si>
  <si>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</si>
  <si>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</si>
  <si>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</si>
  <si>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</si>
  <si>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</si>
  <si>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</si>
  <si>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</si>
  <si>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</si>
  <si>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</si>
  <si>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</si>
  <si>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</si>
  <si>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</si>
  <si>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</si>
  <si>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</si>
  <si>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</si>
  <si>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</si>
  <si>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</si>
  <si>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</si>
  <si>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</si>
  <si>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</si>
  <si>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</si>
  <si>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</si>
  <si>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</si>
  <si>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</si>
  <si>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</si>
  <si>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</si>
  <si>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</si>
  <si>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</si>
  <si>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</si>
  <si>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</si>
  <si>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</si>
  <si>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</si>
  <si>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</si>
  <si>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</si>
  <si>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</si>
  <si>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</si>
  <si>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</si>
  <si>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</si>
  <si>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</si>
  <si>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</si>
  <si>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</si>
  <si>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</si>
  <si>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</si>
  <si>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</si>
  <si>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</si>
  <si>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</si>
  <si>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</si>
  <si>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</si>
  <si>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</si>
  <si>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</si>
  <si>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</si>
  <si>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</si>
  <si>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</si>
  <si>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</si>
  <si>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</si>
  <si>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</si>
  <si>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</si>
  <si>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</si>
  <si>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</si>
  <si>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</si>
  <si>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</si>
  <si>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</si>
  <si>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</si>
  <si>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</si>
  <si>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</si>
  <si>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</si>
  <si>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</si>
  <si>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</si>
  <si>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</si>
  <si>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</si>
  <si>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</si>
  <si>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</si>
  <si>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</si>
  <si>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</si>
  <si>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</si>
  <si>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</si>
  <si>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</si>
  <si>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</si>
  <si>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</si>
  <si>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</si>
  <si>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</si>
  <si>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</si>
  <si>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</si>
  <si>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</si>
  <si>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</si>
  <si>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</si>
  <si>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</si>
  <si>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</si>
  <si>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</si>
  <si>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</si>
  <si>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</si>
  <si>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</si>
  <si>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</si>
  <si>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</si>
  <si>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</si>
  <si>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</si>
  <si>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</si>
  <si>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</si>
  <si>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</si>
  <si>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</si>
  <si>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</si>
  <si>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</si>
  <si>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</si>
  <si>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</si>
  <si>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</si>
  <si>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</si>
  <si>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</si>
  <si>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</si>
  <si>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</si>
  <si>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</si>
  <si>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</si>
  <si>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</si>
  <si>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</si>
  <si>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</si>
  <si>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</si>
  <si>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</si>
  <si>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</si>
  <si>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</si>
  <si>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</si>
  <si>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</si>
  <si>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</si>
  <si>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</si>
  <si>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</si>
  <si>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</si>
  <si>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</si>
  <si>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</si>
  <si>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</si>
  <si>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</si>
  <si>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</si>
  <si>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</si>
  <si>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</si>
  <si>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</si>
  <si>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</si>
  <si>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</si>
  <si>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</si>
  <si>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</si>
  <si>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</si>
  <si>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</si>
  <si>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</si>
  <si>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</si>
  <si>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</si>
  <si>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</si>
  <si>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</si>
  <si>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</si>
  <si>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</si>
  <si>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</si>
  <si>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</si>
  <si>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</si>
  <si>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</si>
  <si>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</si>
  <si>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</si>
  <si>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</si>
  <si>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</si>
  <si>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</si>
  <si>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</si>
  <si>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</si>
  <si>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</si>
  <si>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</si>
  <si>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</si>
  <si>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</si>
  <si>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</si>
  <si>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</si>
  <si>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</si>
  <si>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</si>
  <si>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</si>
  <si>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</si>
  <si>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</si>
  <si>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</si>
  <si>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</si>
  <si>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</si>
  <si>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</si>
  <si>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</si>
  <si>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</si>
  <si>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</si>
  <si>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</si>
  <si>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</si>
  <si>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</si>
  <si>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</si>
  <si>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</si>
  <si>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</si>
  <si>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</si>
  <si>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</si>
  <si>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</si>
  <si>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</si>
  <si>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</si>
  <si>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</si>
  <si>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</si>
  <si>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</si>
  <si>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</si>
  <si>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</si>
  <si>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</si>
  <si>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</si>
  <si>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</si>
  <si>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</si>
  <si>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</si>
  <si>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</si>
  <si>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</si>
  <si>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</si>
  <si>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</si>
  <si>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</si>
  <si>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</si>
  <si>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</si>
  <si>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</si>
  <si>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</si>
  <si>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</si>
  <si>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</si>
  <si>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</si>
  <si>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</si>
  <si>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</si>
  <si>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</si>
  <si>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</si>
  <si>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</si>
  <si>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</si>
  <si>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</si>
  <si>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</si>
  <si>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</si>
  <si>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</si>
  <si>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</si>
  <si>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</si>
  <si>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</si>
  <si>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</si>
  <si>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</si>
  <si>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</si>
  <si>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</si>
  <si>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</si>
  <si>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</si>
  <si>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</si>
  <si>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</si>
  <si>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</si>
  <si>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</si>
  <si>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</si>
  <si>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</si>
  <si>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</si>
  <si>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</si>
  <si>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</si>
  <si>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</si>
  <si>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</si>
  <si>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</si>
  <si>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</si>
  <si>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</si>
  <si>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</si>
  <si>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</si>
  <si>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</si>
  <si>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</si>
  <si>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</si>
  <si>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</si>
  <si>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</si>
  <si>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</si>
  <si>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</si>
  <si>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</si>
  <si>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</si>
  <si>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</si>
  <si>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</si>
  <si>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</si>
  <si>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</si>
  <si>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</si>
  <si>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</si>
  <si>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</si>
  <si>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</si>
  <si>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</si>
  <si>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</si>
  <si>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</si>
  <si>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</si>
  <si>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</si>
  <si>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</si>
  <si>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</si>
  <si>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</si>
  <si>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</si>
  <si>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</si>
  <si>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</si>
  <si>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</si>
  <si>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</si>
  <si>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</si>
  <si>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</si>
  <si>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</si>
  <si>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</si>
  <si>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</si>
  <si>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</si>
  <si>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</si>
  <si>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</si>
  <si>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</si>
  <si>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</si>
  <si>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</si>
  <si>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</si>
  <si>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</si>
  <si>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</si>
  <si>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</si>
  <si>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</si>
  <si>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</si>
  <si>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</si>
  <si>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</si>
  <si>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</si>
  <si>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</si>
  <si>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</si>
  <si>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</si>
  <si>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</si>
  <si>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</si>
  <si>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</si>
  <si>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</si>
  <si>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</si>
  <si>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</si>
  <si>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</si>
  <si>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</si>
  <si>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</si>
  <si>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</si>
  <si>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</si>
  <si>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</si>
  <si>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</si>
  <si>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</si>
  <si>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</si>
  <si>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</si>
  <si>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</si>
  <si>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</si>
  <si>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</si>
  <si>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</si>
  <si>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</si>
  <si>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</si>
  <si>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</si>
  <si>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</si>
  <si>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</si>
  <si>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</si>
  <si>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</si>
  <si>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</si>
  <si>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</si>
  <si>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</si>
  <si>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</si>
  <si>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</si>
  <si>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</si>
  <si>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</si>
  <si>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</si>
  <si>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</si>
  <si>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</si>
  <si>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</si>
  <si>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</si>
  <si>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</si>
  <si>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</si>
  <si>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</si>
  <si>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</si>
  <si>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</si>
  <si>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</si>
  <si>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</si>
  <si>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</si>
  <si>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</si>
  <si>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</si>
  <si>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</si>
  <si>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</si>
  <si>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</si>
  <si>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</si>
  <si>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</si>
  <si>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</si>
  <si>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</si>
  <si>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</si>
  <si>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</si>
  <si>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</si>
  <si>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</si>
  <si>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</si>
  <si>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</si>
  <si>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</si>
  <si>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</si>
  <si>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</si>
  <si>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</si>
  <si>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</si>
  <si>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</si>
  <si>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</si>
  <si>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</si>
  <si>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</si>
  <si>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</si>
  <si>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</si>
  <si>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</si>
  <si>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</si>
  <si>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</si>
  <si>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</si>
  <si>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</si>
  <si>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</si>
  <si>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</si>
  <si>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</si>
  <si>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</si>
  <si>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</si>
  <si>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</si>
  <si>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</si>
  <si>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</si>
  <si>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</si>
  <si>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</si>
  <si>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</si>
  <si>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</si>
  <si>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</si>
  <si>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</si>
  <si>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</si>
  <si>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</si>
  <si>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</si>
  <si>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</si>
  <si>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</si>
  <si>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</si>
  <si>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</si>
  <si>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</si>
  <si>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</si>
  <si>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</si>
  <si>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</si>
  <si>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</si>
  <si>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</si>
  <si>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</si>
  <si>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</si>
  <si>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</si>
  <si>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</si>
  <si>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</si>
  <si>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</si>
  <si>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</si>
  <si>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</si>
  <si>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</si>
  <si>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</si>
  <si>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</si>
  <si>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</si>
  <si>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</si>
  <si>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</si>
  <si>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</si>
  <si>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</si>
  <si>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</si>
  <si>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</si>
  <si>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</si>
  <si>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</si>
  <si>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</si>
  <si>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</si>
  <si>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</si>
  <si>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</si>
  <si>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</si>
  <si>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</si>
  <si>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</si>
  <si>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</si>
  <si>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</si>
  <si>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</si>
  <si>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</si>
  <si>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</si>
  <si>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</si>
  <si>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</si>
  <si>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</si>
  <si>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</si>
  <si>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</si>
  <si>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</si>
  <si>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</si>
  <si>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</si>
  <si>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</si>
  <si>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</si>
  <si>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</si>
  <si>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</si>
  <si>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</si>
  <si>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</si>
  <si>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</si>
  <si>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</si>
  <si>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</si>
  <si>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</si>
  <si>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</si>
  <si>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</si>
  <si>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</si>
  <si>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</si>
  <si>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</si>
  <si>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</si>
  <si>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</si>
  <si>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</si>
  <si>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</si>
  <si>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</si>
  <si>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</si>
  <si>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</si>
  <si>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</si>
  <si>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</si>
  <si>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</si>
  <si>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</si>
  <si>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</si>
  <si>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</si>
  <si>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</si>
  <si>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</si>
  <si>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</si>
  <si>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</si>
  <si>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</si>
  <si>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</si>
  <si>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</si>
  <si>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</si>
  <si>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</si>
  <si>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</si>
  <si>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</si>
  <si>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</si>
  <si>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</si>
  <si>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</si>
  <si>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</si>
  <si>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</si>
  <si>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</si>
  <si>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</si>
  <si>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</si>
  <si>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</si>
  <si>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</si>
  <si>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</si>
  <si>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</si>
  <si>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</si>
  <si>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</si>
  <si>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</si>
  <si>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</si>
  <si>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</si>
  <si>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</si>
  <si>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</si>
  <si>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</si>
  <si>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</si>
  <si>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</si>
  <si>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</si>
  <si>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</si>
  <si>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</si>
  <si>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</si>
  <si>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</si>
  <si>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</si>
  <si>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</si>
  <si>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</si>
  <si>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</si>
  <si>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</si>
  <si>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</si>
  <si>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</si>
  <si>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</si>
  <si>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</si>
  <si>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</si>
  <si>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</si>
  <si>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</si>
  <si>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</si>
  <si>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</si>
  <si>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</si>
  <si>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</si>
  <si>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</si>
  <si>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</si>
  <si>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</si>
  <si>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</si>
  <si>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</si>
  <si>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</si>
  <si>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</si>
  <si>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</si>
  <si>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</si>
  <si>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</si>
  <si>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</si>
  <si>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</si>
  <si>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</si>
  <si>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</si>
  <si>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</si>
  <si>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</si>
  <si>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</si>
  <si>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</si>
  <si>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</si>
  <si>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</si>
  <si>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</si>
  <si>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</si>
  <si>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</si>
  <si>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</si>
  <si>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</si>
  <si>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</si>
  <si>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</si>
  <si>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</si>
  <si>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</si>
  <si>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</si>
  <si>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</si>
  <si>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</si>
  <si>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</si>
  <si>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</si>
  <si>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</si>
  <si>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</si>
  <si>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</si>
  <si>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</si>
  <si>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</si>
  <si>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</si>
  <si>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</si>
  <si>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</si>
  <si>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</si>
  <si>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</si>
  <si>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</si>
  <si>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</si>
  <si>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</si>
  <si>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</si>
  <si>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</si>
  <si>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</si>
  <si>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</si>
  <si>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</si>
  <si>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</si>
  <si>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</si>
  <si>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</si>
  <si>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</si>
  <si>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</si>
  <si>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</si>
  <si>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</si>
  <si>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</si>
  <si>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</si>
  <si>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</si>
  <si>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</si>
  <si>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</si>
  <si>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</si>
  <si>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</si>
  <si>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</si>
  <si>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</si>
  <si>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</si>
  <si>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</si>
  <si>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</si>
  <si>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</si>
  <si>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</si>
  <si>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</si>
  <si>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</si>
  <si>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</si>
  <si>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</si>
  <si>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</si>
  <si>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</si>
  <si>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</si>
  <si>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</si>
  <si>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</si>
  <si>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</si>
  <si>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</si>
  <si>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</si>
  <si>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</si>
  <si>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</si>
  <si>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</si>
  <si>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</si>
  <si>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</si>
  <si>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</si>
  <si>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</si>
  <si>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</si>
  <si>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</si>
  <si>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</si>
  <si>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</si>
  <si>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</si>
  <si>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</si>
  <si>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</si>
  <si>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</si>
  <si>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</si>
  <si>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</si>
  <si>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</si>
  <si>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</si>
  <si>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</si>
  <si>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</si>
  <si>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</si>
  <si>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</si>
  <si>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</si>
  <si>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</si>
  <si>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</si>
  <si>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</si>
  <si>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</si>
  <si>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</si>
  <si>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</si>
  <si>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</si>
  <si>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</si>
  <si>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</si>
  <si>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</si>
  <si>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</si>
  <si>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</si>
  <si>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</si>
  <si>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</si>
  <si>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</si>
  <si>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</si>
  <si>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</si>
  <si>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</si>
  <si>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</si>
  <si>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</si>
  <si>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</si>
  <si>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</si>
  <si>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</si>
  <si>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</si>
  <si>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</si>
  <si>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</si>
  <si>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</si>
  <si>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</si>
  <si>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</si>
  <si>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</si>
  <si>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</si>
  <si>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</si>
  <si>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</si>
  <si>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</si>
  <si>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</si>
  <si>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</si>
  <si>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</si>
  <si>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</si>
  <si>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</si>
  <si>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</si>
  <si>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</si>
  <si>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</si>
  <si>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</si>
  <si>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</si>
  <si>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</si>
  <si>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</si>
  <si>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</si>
  <si>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</si>
  <si>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</si>
  <si>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</si>
  <si>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</si>
  <si>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</si>
  <si>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</si>
  <si>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</si>
  <si>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</si>
  <si>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</si>
  <si>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</si>
  <si>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</si>
  <si>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</si>
  <si>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</si>
  <si>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</si>
  <si>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</si>
  <si>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</si>
  <si>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</si>
  <si>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</si>
  <si>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</si>
  <si>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</si>
  <si>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</si>
  <si>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</si>
  <si>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</si>
  <si>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</si>
  <si>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</si>
  <si>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</si>
  <si>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</si>
  <si>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</si>
  <si>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</si>
  <si>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</si>
  <si>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</si>
  <si>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</si>
  <si>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</si>
  <si>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</si>
  <si>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</si>
  <si>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</si>
  <si>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</si>
  <si>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</si>
  <si>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</si>
  <si>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</si>
  <si>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</si>
  <si>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</si>
  <si>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</si>
  <si>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</si>
  <si>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</si>
  <si>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</si>
  <si>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</si>
  <si>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</si>
  <si>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</si>
  <si>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</si>
  <si>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</si>
  <si>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</si>
  <si>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</si>
  <si>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</si>
  <si>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</si>
  <si>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</si>
  <si>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</si>
  <si>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</si>
  <si>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</si>
  <si>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</si>
  <si>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</si>
  <si>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</si>
  <si>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</si>
  <si>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</si>
  <si>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</si>
  <si>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</si>
  <si>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</si>
  <si>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</si>
  <si>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</si>
  <si>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</si>
  <si>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</si>
  <si>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</si>
  <si>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</si>
  <si>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</si>
  <si>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</si>
  <si>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</si>
  <si>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</si>
  <si>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</si>
  <si>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</si>
  <si>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</si>
  <si>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</si>
  <si>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</si>
  <si>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</si>
  <si>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</si>
  <si>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</si>
  <si>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</si>
  <si>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</si>
  <si>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</si>
  <si>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</si>
  <si>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</si>
  <si>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</si>
  <si>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</si>
  <si>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</si>
  <si>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</si>
  <si>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</si>
  <si>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</si>
  <si>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</si>
  <si>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</si>
  <si>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</si>
  <si>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</si>
  <si>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</si>
  <si>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</si>
  <si>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</si>
  <si>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</si>
  <si>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</si>
  <si>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</si>
  <si>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</si>
  <si>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</si>
  <si>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</si>
  <si>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</si>
  <si>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</si>
  <si>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</si>
  <si>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</si>
  <si>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</si>
  <si>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</si>
  <si>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</si>
  <si>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</si>
  <si>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</si>
  <si>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</si>
  <si>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</si>
  <si>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</si>
  <si>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</si>
  <si>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</si>
  <si>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</si>
  <si>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</si>
  <si>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</si>
  <si>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</si>
  <si>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</si>
  <si>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</si>
  <si>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</si>
  <si>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</si>
  <si>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</si>
  <si>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</si>
  <si>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</si>
  <si>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</si>
  <si>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</si>
  <si>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</si>
  <si>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</si>
  <si>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</si>
  <si>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</si>
  <si>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</si>
  <si>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</si>
  <si>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</si>
  <si>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</si>
  <si>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</si>
  <si>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</si>
  <si>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</si>
  <si>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</si>
  <si>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</si>
  <si>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</si>
  <si>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</si>
  <si>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</si>
  <si>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</si>
  <si>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</si>
  <si>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</si>
  <si>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</si>
  <si>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</si>
  <si>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</si>
  <si>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</si>
  <si>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</si>
  <si>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</si>
  <si>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</si>
  <si>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</si>
  <si>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</si>
  <si>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</si>
  <si>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</si>
  <si>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</si>
  <si>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</si>
  <si>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</si>
  <si>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</si>
  <si>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</si>
  <si>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</si>
  <si>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</si>
  <si>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</si>
  <si>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</si>
  <si>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</si>
  <si>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</si>
  <si>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</si>
  <si>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</si>
  <si>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</si>
  <si>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</si>
  <si>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</si>
  <si>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</si>
  <si>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</si>
  <si>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</si>
  <si>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</si>
  <si>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</si>
  <si>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</si>
  <si>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</si>
  <si>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</si>
  <si>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</si>
  <si>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</si>
  <si>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</si>
  <si>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</si>
  <si>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</si>
  <si>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</si>
  <si>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</si>
  <si>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</si>
  <si>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</si>
  <si>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</si>
  <si>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</si>
  <si>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</si>
  <si>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</si>
  <si>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</si>
  <si>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</si>
  <si>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</si>
  <si>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</si>
  <si>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</si>
  <si>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</si>
  <si>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</si>
  <si>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</si>
  <si>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</si>
  <si>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</si>
  <si>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</si>
  <si>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</si>
  <si>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</si>
  <si>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</si>
  <si>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</si>
  <si>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</si>
  <si>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</si>
  <si>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</si>
  <si>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</si>
  <si>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</si>
  <si>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</si>
  <si>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</si>
  <si>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</si>
  <si>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</si>
  <si>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</si>
  <si>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</si>
  <si>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</si>
  <si>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</si>
  <si>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</si>
  <si>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</si>
  <si>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</si>
  <si>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</si>
  <si>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</si>
  <si>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</si>
  <si>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</si>
  <si>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</si>
  <si>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</si>
  <si>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</si>
  <si>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</si>
  <si>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</si>
  <si>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</si>
  <si>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</si>
  <si>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</si>
  <si>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</si>
  <si>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</si>
  <si>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</si>
  <si>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</si>
  <si>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</si>
  <si>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</si>
  <si>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</si>
  <si>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</si>
  <si>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</si>
  <si>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</si>
  <si>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</si>
  <si>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</si>
  <si>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</si>
  <si>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</si>
  <si>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</si>
  <si>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</si>
  <si>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</si>
  <si>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</si>
  <si>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</si>
  <si>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</si>
  <si>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</si>
  <si>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</si>
  <si>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</si>
  <si>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</si>
  <si>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</si>
  <si>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</si>
  <si>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</si>
  <si>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</si>
  <si>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</si>
  <si>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</si>
  <si>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</si>
  <si>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</si>
  <si>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</si>
  <si>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</si>
  <si>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</si>
  <si>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</si>
  <si>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</si>
  <si>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</si>
  <si>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</si>
  <si>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</si>
  <si>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</si>
  <si>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</si>
  <si>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</si>
  <si>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</si>
  <si>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</si>
  <si>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</si>
  <si>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</si>
  <si>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</si>
  <si>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</si>
  <si>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</si>
  <si>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</si>
  <si>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</si>
  <si>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</si>
  <si>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</si>
  <si>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</si>
  <si>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</si>
  <si>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</si>
  <si>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</si>
  <si>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</si>
  <si>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</si>
  <si>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</si>
  <si>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</si>
  <si>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</si>
  <si>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</si>
  <si>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</si>
  <si>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</si>
  <si>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</si>
  <si>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</si>
  <si>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</si>
  <si>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</si>
  <si>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</si>
  <si>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</si>
  <si>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</si>
  <si>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</si>
  <si>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</si>
  <si>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</si>
  <si>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</si>
  <si>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</si>
  <si>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</si>
  <si>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</si>
  <si>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</si>
  <si>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</si>
  <si>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</si>
  <si>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</si>
  <si>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</si>
  <si>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</si>
  <si>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</si>
  <si>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</si>
  <si>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</si>
  <si>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</si>
  <si>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</si>
  <si>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</si>
  <si>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</si>
  <si>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</si>
  <si>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</si>
  <si>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</si>
  <si>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</si>
  <si>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</si>
  <si>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</si>
  <si>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</si>
  <si>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</si>
  <si>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</si>
  <si>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</si>
  <si>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</si>
  <si>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</si>
  <si>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</si>
  <si>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</si>
  <si>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</si>
  <si>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</si>
  <si>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</si>
  <si>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</si>
  <si>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</si>
  <si>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</si>
  <si>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</si>
  <si>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</si>
  <si>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</si>
  <si>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</si>
  <si>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</si>
  <si>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</si>
  <si>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</si>
  <si>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</si>
  <si>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</si>
  <si>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</si>
  <si>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</si>
  <si>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</si>
  <si>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</si>
  <si>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</si>
  <si>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</si>
  <si>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</si>
  <si>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</si>
  <si>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</si>
  <si>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</si>
  <si>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</si>
  <si>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</si>
  <si>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</si>
  <si>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</si>
  <si>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</si>
  <si>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</si>
  <si>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</si>
  <si>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</si>
  <si>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</si>
  <si>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</si>
  <si>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</si>
  <si>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</si>
  <si>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</si>
  <si>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</si>
  <si>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</si>
  <si>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</si>
  <si>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</si>
  <si>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</si>
  <si>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</si>
  <si>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</si>
  <si>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</si>
  <si>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</si>
  <si>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</si>
  <si>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</si>
  <si>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</si>
  <si>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</si>
  <si>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</si>
  <si>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</si>
  <si>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</si>
  <si>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</si>
  <si>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</si>
  <si>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</si>
  <si>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</si>
  <si>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</si>
  <si>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</si>
  <si>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</si>
  <si>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</si>
  <si>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</si>
  <si>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</si>
  <si>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</si>
  <si>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</si>
  <si>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</si>
  <si>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</si>
  <si>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</si>
  <si>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</si>
  <si>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</si>
  <si>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</si>
  <si>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</si>
  <si>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</si>
  <si>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</si>
  <si>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</si>
  <si>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</si>
  <si>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</si>
  <si>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</si>
  <si>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</si>
  <si>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</si>
  <si>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</si>
  <si>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</si>
  <si>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</si>
  <si>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</si>
  <si>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</si>
  <si>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</si>
  <si>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</si>
  <si>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</si>
  <si>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</si>
  <si>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</si>
  <si>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</si>
  <si>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</si>
  <si>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</si>
  <si>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</si>
  <si>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</si>
  <si>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</si>
  <si>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</si>
  <si>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</si>
  <si>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</si>
  <si>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</si>
  <si>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</si>
  <si>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</si>
  <si>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</si>
  <si>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</si>
  <si>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</si>
  <si>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</si>
  <si>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</si>
  <si>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</si>
  <si>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</si>
  <si>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</si>
  <si>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</si>
  <si>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</si>
  <si>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</si>
  <si>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</si>
  <si>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</si>
  <si>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</si>
  <si>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</si>
  <si>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</si>
  <si>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</si>
  <si>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</si>
  <si>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</si>
  <si>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</si>
  <si>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</si>
  <si>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</si>
  <si>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</si>
  <si>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</si>
  <si>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</si>
  <si>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</si>
  <si>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</si>
  <si>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</si>
  <si>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</si>
  <si>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</si>
  <si>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</si>
  <si>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</si>
  <si>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</si>
  <si>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</si>
  <si>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</si>
  <si>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</si>
  <si>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</si>
  <si>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</si>
  <si>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</si>
  <si>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</si>
  <si>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</si>
  <si>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</si>
  <si>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</si>
  <si>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</si>
  <si>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</si>
  <si>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</si>
  <si>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</si>
  <si>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</si>
  <si>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</si>
  <si>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</si>
  <si>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</si>
  <si>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</si>
  <si>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</si>
  <si>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</si>
  <si>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</si>
  <si>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</si>
  <si>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</si>
  <si>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</si>
  <si>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</si>
  <si>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</si>
  <si>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</si>
  <si>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</si>
  <si>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</si>
  <si>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</si>
  <si>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</si>
  <si>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</si>
  <si>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</si>
  <si>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</si>
  <si>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</si>
  <si>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</si>
  <si>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</si>
  <si>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</si>
  <si>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</si>
  <si>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</si>
  <si>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</si>
  <si>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</si>
  <si>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</si>
  <si>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</si>
  <si>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</si>
  <si>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</si>
  <si>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</si>
  <si>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</si>
  <si>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</si>
  <si>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</si>
  <si>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</si>
  <si>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</si>
  <si>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</si>
  <si>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</si>
  <si>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</si>
  <si>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</si>
  <si>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</si>
  <si>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</si>
  <si>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</si>
  <si>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</si>
  <si>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</si>
  <si>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</si>
  <si>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</si>
  <si>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</si>
  <si>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</si>
  <si>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</si>
  <si>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</si>
  <si>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</si>
  <si>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</si>
  <si>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</si>
  <si>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</si>
  <si>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</si>
  <si>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</si>
  <si>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</si>
  <si>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</si>
  <si>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</si>
  <si>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</si>
  <si>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</si>
  <si>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</si>
  <si>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</si>
  <si>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</si>
  <si>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</si>
  <si>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</si>
  <si>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</si>
  <si>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</si>
  <si>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</si>
  <si>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</si>
  <si>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</si>
  <si>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</si>
  <si>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</si>
  <si>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</si>
  <si>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</si>
  <si>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</si>
  <si>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</si>
  <si>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</si>
  <si>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</si>
  <si>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</si>
  <si>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</si>
  <si>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</si>
  <si>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</si>
  <si>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</si>
  <si>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</si>
  <si>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</si>
  <si>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</si>
  <si>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</si>
  <si>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</si>
  <si>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</si>
  <si>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</si>
  <si>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</si>
  <si>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</si>
  <si>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</si>
  <si>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</si>
  <si>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</si>
  <si>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</si>
  <si>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</si>
  <si>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</si>
  <si>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</si>
  <si>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</si>
  <si>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</si>
  <si>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</si>
  <si>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</si>
  <si>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</si>
  <si>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</si>
  <si>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</si>
  <si>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</si>
  <si>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</si>
  <si>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</si>
  <si>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</si>
  <si>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</si>
  <si>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</si>
  <si>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</si>
  <si>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</si>
  <si>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</si>
  <si>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</si>
  <si>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</si>
  <si>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</si>
  <si>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</si>
  <si>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</si>
  <si>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</si>
  <si>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</si>
  <si>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</si>
  <si>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</si>
  <si>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</si>
  <si>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</si>
  <si>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</si>
  <si>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</si>
  <si>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</si>
  <si>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</si>
  <si>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</si>
  <si>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</si>
  <si>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</si>
  <si>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</si>
  <si>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</si>
  <si>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</si>
  <si>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</si>
  <si>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</si>
  <si>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</si>
  <si>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</si>
  <si>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</si>
  <si>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</si>
  <si>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</si>
  <si>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</si>
  <si>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</si>
  <si>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</si>
  <si>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</si>
  <si>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</si>
  <si>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</si>
  <si>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</si>
  <si>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</si>
  <si>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</si>
  <si>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</si>
  <si>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</si>
  <si>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</si>
  <si>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</si>
  <si>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</si>
  <si>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</si>
  <si>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</si>
  <si>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</si>
  <si>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</si>
  <si>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</si>
  <si>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</si>
  <si>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</si>
  <si>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</si>
  <si>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</si>
  <si>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</si>
  <si>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</si>
  <si>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</si>
  <si>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</si>
  <si>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</si>
  <si>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</si>
  <si>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</si>
  <si>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</si>
  <si>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</si>
  <si>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</si>
  <si>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</si>
  <si>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</si>
  <si>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</si>
  <si>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</si>
  <si>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</si>
  <si>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</si>
  <si>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</si>
  <si>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</si>
  <si>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</si>
  <si>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</si>
  <si>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</si>
  <si>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</si>
  <si>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</si>
  <si>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</si>
  <si>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</si>
  <si>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</si>
  <si>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</si>
  <si>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</si>
  <si>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</si>
  <si>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</si>
  <si>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</si>
  <si>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</si>
  <si>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</si>
  <si>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</si>
  <si>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</si>
  <si>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</si>
  <si>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</si>
  <si>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</si>
  <si>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</si>
  <si>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</si>
  <si>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</si>
  <si>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</si>
  <si>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</si>
  <si>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</si>
  <si>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</si>
  <si>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</si>
  <si>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</si>
  <si>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</si>
  <si>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</si>
  <si>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</si>
  <si>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</si>
  <si>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</si>
  <si>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</si>
  <si>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</si>
  <si>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</si>
  <si>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</si>
  <si>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</si>
  <si>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</si>
  <si>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</si>
  <si>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</si>
  <si>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</si>
  <si>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</si>
  <si>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</si>
  <si>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</si>
  <si>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</si>
  <si>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</si>
  <si>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</si>
  <si>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</si>
  <si>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</si>
  <si>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</si>
  <si>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</si>
  <si>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</si>
  <si>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</si>
  <si>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</si>
  <si>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</si>
  <si>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</si>
  <si>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</si>
  <si>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</si>
  <si>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</si>
  <si>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</si>
  <si>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</si>
  <si>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</si>
  <si>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</si>
  <si>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</si>
  <si>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</si>
  <si>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</si>
  <si>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</si>
  <si>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</si>
  <si>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</si>
  <si>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</si>
  <si>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</si>
  <si>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</si>
  <si>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</si>
  <si>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</si>
  <si>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</si>
  <si>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</si>
  <si>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</si>
  <si>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</si>
  <si>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</si>
  <si>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</si>
  <si>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</si>
  <si>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</si>
  <si>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</si>
  <si>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</si>
  <si>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</si>
  <si>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</si>
  <si>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</si>
  <si>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</si>
  <si>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</si>
  <si>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</si>
  <si>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</si>
  <si>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</si>
  <si>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</si>
  <si>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</si>
  <si>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</si>
  <si>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</si>
  <si>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</si>
  <si>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</si>
  <si>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</si>
  <si>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</si>
  <si>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</si>
  <si>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</si>
  <si>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</si>
  <si>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</si>
  <si>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</si>
  <si>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</si>
  <si>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</si>
  <si>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</si>
  <si>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</si>
  <si>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</si>
  <si>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</si>
  <si>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</si>
  <si>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</si>
  <si>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</si>
  <si>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</si>
  <si>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</si>
  <si>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</si>
  <si>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</si>
  <si>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</si>
  <si>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</si>
  <si>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</si>
  <si>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</si>
  <si>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</si>
  <si>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</si>
  <si>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</si>
  <si>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</si>
  <si>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</si>
  <si>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</si>
  <si>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</si>
  <si>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</si>
  <si>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</si>
  <si>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</si>
  <si>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</si>
  <si>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</si>
  <si>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</si>
  <si>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</si>
  <si>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</si>
  <si>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</si>
  <si>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</si>
  <si>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</si>
  <si>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</si>
  <si>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</si>
  <si>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</si>
  <si>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</si>
  <si>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</si>
  <si>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</si>
  <si>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</si>
  <si>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</si>
  <si>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</si>
  <si>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</si>
  <si>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</si>
  <si>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</si>
  <si>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</si>
  <si>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</si>
  <si>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</si>
  <si>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</si>
  <si>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</si>
  <si>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</si>
  <si>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</si>
  <si>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</si>
  <si>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</si>
  <si>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</si>
  <si>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</si>
  <si>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</si>
  <si>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</si>
  <si>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</si>
  <si>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</si>
  <si>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</si>
  <si>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</si>
  <si>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</si>
  <si>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</si>
  <si>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</si>
  <si>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</si>
  <si>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</si>
  <si>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</si>
  <si>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</si>
  <si>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</si>
  <si>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</si>
  <si>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</si>
  <si>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</si>
  <si>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</si>
  <si>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</si>
  <si>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</si>
  <si>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</si>
  <si>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</si>
  <si>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</si>
  <si>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</si>
  <si>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</si>
  <si>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</si>
  <si>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</si>
  <si>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</si>
  <si>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</si>
  <si>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</si>
  <si>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</si>
  <si>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</si>
  <si>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</si>
  <si>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</si>
  <si>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</si>
  <si>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</si>
  <si>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</si>
  <si>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</si>
  <si>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</si>
  <si>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</si>
  <si>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</si>
  <si>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</si>
  <si>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</si>
  <si>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</si>
  <si>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</si>
  <si>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</si>
  <si>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</si>
  <si>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</si>
  <si>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</si>
  <si>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</si>
  <si>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</si>
  <si>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</si>
  <si>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</si>
  <si>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</si>
  <si>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</si>
  <si>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</si>
  <si>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</si>
  <si>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</si>
  <si>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</si>
  <si>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</si>
  <si>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</si>
  <si>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</si>
  <si>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</si>
  <si>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</si>
  <si>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</si>
  <si>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</si>
  <si>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</si>
  <si>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</si>
  <si>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</si>
  <si>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</si>
  <si>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</si>
  <si>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</si>
  <si>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</si>
  <si>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</si>
  <si>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</si>
  <si>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</si>
  <si>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</si>
  <si>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</si>
  <si>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</si>
  <si>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</si>
  <si>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</si>
  <si>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</si>
  <si>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</si>
  <si>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</si>
  <si>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</si>
  <si>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</si>
  <si>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</si>
  <si>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</si>
  <si>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</si>
  <si>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</si>
  <si>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</si>
  <si>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</si>
  <si>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</si>
  <si>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</si>
  <si>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</si>
  <si>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</si>
  <si>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</si>
  <si>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</si>
  <si>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</si>
  <si>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</si>
  <si>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</si>
  <si>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</si>
  <si>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</si>
  <si>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</si>
  <si>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</si>
  <si>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</si>
  <si>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</si>
  <si>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</si>
  <si>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</si>
  <si>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</si>
  <si>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</si>
  <si>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</si>
  <si>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</si>
  <si>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</si>
  <si>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</si>
  <si>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</si>
  <si>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</si>
  <si>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</si>
  <si>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</si>
  <si>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</si>
  <si>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</si>
  <si>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</si>
  <si>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</si>
  <si>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</si>
  <si>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</si>
  <si>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</si>
  <si>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</si>
  <si>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</si>
  <si>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</si>
  <si>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</si>
  <si>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</si>
  <si>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</si>
  <si>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</si>
  <si>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</si>
  <si>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</si>
  <si>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</si>
  <si>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</si>
  <si>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</si>
  <si>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</si>
  <si>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</si>
  <si>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</si>
  <si>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</si>
  <si>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</si>
  <si>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</si>
  <si>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</si>
  <si>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</si>
  <si>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</si>
  <si>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</si>
  <si>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</si>
  <si>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</si>
  <si>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</si>
  <si>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</si>
  <si>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</si>
  <si>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</si>
  <si>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</si>
  <si>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</si>
  <si>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</si>
  <si>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</si>
  <si>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</si>
  <si>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</si>
  <si>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</si>
  <si>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</si>
  <si>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</si>
  <si>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</si>
  <si>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</si>
  <si>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</si>
  <si>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</si>
  <si>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</si>
  <si>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</si>
  <si>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</si>
  <si>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</si>
  <si>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</si>
  <si>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</si>
  <si>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</si>
  <si>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</si>
  <si>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</si>
  <si>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</si>
  <si>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</si>
  <si>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</si>
  <si>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</si>
  <si>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</si>
  <si>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</si>
  <si>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</si>
  <si>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</si>
  <si>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</si>
  <si>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</si>
  <si>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</si>
  <si>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</si>
  <si>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</si>
  <si>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</si>
  <si>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</si>
  <si>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</si>
  <si>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</si>
  <si>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</si>
  <si>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</si>
  <si>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</si>
  <si>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</si>
  <si>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</si>
  <si>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</si>
  <si>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</si>
  <si>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</si>
  <si>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</si>
  <si>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</si>
  <si>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</si>
  <si>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</si>
  <si>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</si>
  <si>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</si>
  <si>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</si>
  <si>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</si>
  <si>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</si>
  <si>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</si>
  <si>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</si>
  <si>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</si>
  <si>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</si>
  <si>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</si>
  <si>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</si>
  <si>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</si>
  <si>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</si>
  <si>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</si>
  <si>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</si>
  <si>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</si>
  <si>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</si>
  <si>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</si>
  <si>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</si>
  <si>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</si>
  <si>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</si>
  <si>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</si>
  <si>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</si>
  <si>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</si>
  <si>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</si>
  <si>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</si>
  <si>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</si>
  <si>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</si>
  <si>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</si>
  <si>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</si>
  <si>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</si>
  <si>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</si>
  <si>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</si>
  <si>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</si>
  <si>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</si>
  <si>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</si>
  <si>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</si>
  <si>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</si>
  <si>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</si>
  <si>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</si>
  <si>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</si>
  <si>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</si>
  <si>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</si>
  <si>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</si>
  <si>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</si>
  <si>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</si>
  <si>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</si>
  <si>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</si>
  <si>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</si>
  <si>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</si>
  <si>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</si>
  <si>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</si>
  <si>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</si>
  <si>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</si>
  <si>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</si>
  <si>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</si>
  <si>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</si>
  <si>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</si>
  <si>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</si>
  <si>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</si>
  <si>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</si>
  <si>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</si>
  <si>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</si>
  <si>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</si>
  <si>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</si>
  <si>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</si>
  <si>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</si>
  <si>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</si>
  <si>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</si>
  <si>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</si>
  <si>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</si>
  <si>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</si>
  <si>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</si>
  <si>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</si>
  <si>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</si>
  <si>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</si>
  <si>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</si>
  <si>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</si>
  <si>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</si>
  <si>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</si>
  <si>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</si>
  <si>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</si>
  <si>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</si>
  <si>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</si>
  <si>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</si>
  <si>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</si>
  <si>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</si>
  <si>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</si>
  <si>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</si>
  <si>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</si>
  <si>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</si>
  <si>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</si>
  <si>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</si>
  <si>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</si>
  <si>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</si>
  <si>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</si>
  <si>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</si>
  <si>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</si>
  <si>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</si>
  <si>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</si>
  <si>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</si>
  <si>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</si>
  <si>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</si>
  <si>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</si>
  <si>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</si>
  <si>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</si>
  <si>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</si>
  <si>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</si>
  <si>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</si>
  <si>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</si>
  <si>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</si>
  <si>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</si>
  <si>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</si>
  <si>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</si>
  <si>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</si>
  <si>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</si>
  <si>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</si>
  <si>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</si>
  <si>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</si>
  <si>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</si>
  <si>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</si>
  <si>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</si>
  <si>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</si>
  <si>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</si>
  <si>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</si>
  <si>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</si>
  <si>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</si>
  <si>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</si>
  <si>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</si>
  <si>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</si>
  <si>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</si>
  <si>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</si>
  <si>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</si>
  <si>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</si>
  <si>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</si>
  <si>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</si>
  <si>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</si>
  <si>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</si>
  <si>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</si>
  <si>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</si>
  <si>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</si>
  <si>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</si>
  <si>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</si>
  <si>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</si>
  <si>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</si>
  <si>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</si>
  <si>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</si>
  <si>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</si>
  <si>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</si>
  <si>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</si>
  <si>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</si>
  <si>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</si>
  <si>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</si>
  <si>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</si>
  <si>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</si>
  <si>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</si>
  <si>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</si>
  <si>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</si>
  <si>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</si>
  <si>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</si>
  <si>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</si>
  <si>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</si>
  <si>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</si>
  <si>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</si>
  <si>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</si>
  <si>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</si>
  <si>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</si>
  <si>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</si>
  <si>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</si>
  <si>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</si>
  <si>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</si>
  <si>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</si>
  <si>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</si>
  <si>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</si>
  <si>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</si>
  <si>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</si>
  <si>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</si>
  <si>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</si>
  <si>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</si>
  <si>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</si>
  <si>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</si>
  <si>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</si>
  <si>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</si>
  <si>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</si>
  <si>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</si>
  <si>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</si>
  <si>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</si>
  <si>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</si>
  <si>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</si>
  <si>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</si>
  <si>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</si>
  <si>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</si>
  <si>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</si>
  <si>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</si>
  <si>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</si>
  <si>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</si>
  <si>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</si>
  <si>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</si>
  <si>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</si>
  <si>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</si>
  <si>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</si>
  <si>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</si>
  <si>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</si>
  <si>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</si>
  <si>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</si>
  <si>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</si>
  <si>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</si>
  <si>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</si>
  <si>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</si>
  <si>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</si>
  <si>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</si>
  <si>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</si>
  <si>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</si>
  <si>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</si>
  <si>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</si>
  <si>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</si>
  <si>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</si>
  <si>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</si>
  <si>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</si>
  <si>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</si>
  <si>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</si>
  <si>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</si>
  <si>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</si>
  <si>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</si>
  <si>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</si>
  <si>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</si>
  <si>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</si>
  <si>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</si>
  <si>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</si>
  <si>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</si>
  <si>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</si>
  <si>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</si>
  <si>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</si>
  <si>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</si>
  <si>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</si>
  <si>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</si>
  <si>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</si>
  <si>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</si>
  <si>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</si>
  <si>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</si>
  <si>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</si>
  <si>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</si>
  <si>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</si>
  <si>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</si>
  <si>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</si>
  <si>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</si>
  <si>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</si>
  <si>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</si>
  <si>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</si>
  <si>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</si>
  <si>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</si>
  <si>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</si>
  <si>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</si>
  <si>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</si>
  <si>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</si>
  <si>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</si>
  <si>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</si>
  <si>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</si>
  <si>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</si>
  <si>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</si>
  <si>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</si>
  <si>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</si>
  <si>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</si>
  <si>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</si>
  <si>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</si>
  <si>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</si>
  <si>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</si>
  <si>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</si>
  <si>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</si>
  <si>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</si>
  <si>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</si>
  <si>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</si>
  <si>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</si>
  <si>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</si>
  <si>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</si>
  <si>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</si>
  <si>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</si>
  <si>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</si>
  <si>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</si>
  <si>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</si>
  <si>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</si>
  <si>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</si>
  <si>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</si>
  <si>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</si>
  <si>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</si>
  <si>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</si>
  <si>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</si>
  <si>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</si>
  <si>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</si>
  <si>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</si>
  <si>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</si>
  <si>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</si>
  <si>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</si>
  <si>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</si>
  <si>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</si>
  <si>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</si>
  <si>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</si>
  <si>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</si>
  <si>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</si>
  <si>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</si>
  <si>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</si>
  <si>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</si>
  <si>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</si>
  <si>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</si>
  <si>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</si>
  <si>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</si>
  <si>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</si>
  <si>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</si>
  <si>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</si>
  <si>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</si>
  <si>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</si>
  <si>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</si>
  <si>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</si>
  <si>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</si>
  <si>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</si>
  <si>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</si>
  <si>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</si>
  <si>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</si>
  <si>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</si>
  <si>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</si>
  <si>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</si>
  <si>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</si>
  <si>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</si>
  <si>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</si>
  <si>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</si>
  <si>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</si>
  <si>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</si>
  <si>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</si>
  <si>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</si>
  <si>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</si>
  <si>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</si>
  <si>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</si>
  <si>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</si>
  <si>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</si>
  <si>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</si>
  <si>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</si>
  <si>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</si>
  <si>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</si>
  <si>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</si>
  <si>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</si>
  <si>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</si>
  <si>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</si>
  <si>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</si>
  <si>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</si>
  <si>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</si>
  <si>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</si>
  <si>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</si>
  <si>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</si>
  <si>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</si>
  <si>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</si>
  <si>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</si>
  <si>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</si>
  <si>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</si>
  <si>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</si>
  <si>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</si>
  <si>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</si>
  <si>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</si>
  <si>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</si>
  <si>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</si>
  <si>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</si>
  <si>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</si>
  <si>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</si>
  <si>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</si>
  <si>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</si>
  <si>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</si>
  <si>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</si>
  <si>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</si>
  <si>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</si>
  <si>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</si>
  <si>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</si>
  <si>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</si>
  <si>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</si>
  <si>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</si>
  <si>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</si>
  <si>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</si>
  <si>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</si>
  <si>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</si>
  <si>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</si>
  <si>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</si>
  <si>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</si>
  <si>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</si>
  <si>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</si>
  <si>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</si>
  <si>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</si>
  <si>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</si>
  <si>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</si>
  <si>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</si>
  <si>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</si>
  <si>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</si>
  <si>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</si>
  <si>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</si>
  <si>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</si>
  <si>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</si>
  <si>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</si>
  <si>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</si>
  <si>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</si>
  <si>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</si>
  <si>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</si>
  <si>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</si>
  <si>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</si>
  <si>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</si>
  <si>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</si>
  <si>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</si>
  <si>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</si>
  <si>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</si>
  <si>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</si>
  <si>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</si>
  <si>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</si>
  <si>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</si>
  <si>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</si>
  <si>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</si>
  <si>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</si>
  <si>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</si>
  <si>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</si>
  <si>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</si>
  <si>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</si>
  <si>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</si>
  <si>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</si>
  <si>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</si>
  <si>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</si>
  <si>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</si>
  <si>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</si>
  <si>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</si>
  <si>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</si>
  <si>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</si>
  <si>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</si>
  <si>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</si>
  <si>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</si>
  <si>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</si>
  <si>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</si>
  <si>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</si>
  <si>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</si>
  <si>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</si>
  <si>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</si>
  <si>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</si>
  <si>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</si>
  <si>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</si>
  <si>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</si>
  <si>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</si>
  <si>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</si>
  <si>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</si>
  <si>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</si>
  <si>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</si>
  <si>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</si>
  <si>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</si>
  <si>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</si>
  <si>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</si>
  <si>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</si>
  <si>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</si>
  <si>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</si>
  <si>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</si>
  <si>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</si>
  <si>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</si>
  <si>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</si>
  <si>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</si>
  <si>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</si>
  <si>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</si>
  <si>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</si>
  <si>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</si>
  <si>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</si>
  <si>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</si>
  <si>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</si>
  <si>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</si>
  <si>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</si>
  <si>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</si>
  <si>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</si>
  <si>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</si>
  <si>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</si>
  <si>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</si>
  <si>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</si>
  <si>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</si>
  <si>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</si>
  <si>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</si>
  <si>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</si>
  <si>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</si>
  <si>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</si>
  <si>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</si>
  <si>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</si>
  <si>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</si>
  <si>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</si>
  <si>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</si>
  <si>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</si>
  <si>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</si>
  <si>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</si>
  <si>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</si>
  <si>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</si>
  <si>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</si>
  <si>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</si>
  <si>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</si>
  <si>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</si>
  <si>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</si>
  <si>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</si>
  <si>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</si>
  <si>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</si>
  <si>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</si>
  <si>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</si>
  <si>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</si>
  <si>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</si>
  <si>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</si>
  <si>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</si>
  <si>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</si>
  <si>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</si>
  <si>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</si>
  <si>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</si>
  <si>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</si>
  <si>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</si>
  <si>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</si>
  <si>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</si>
  <si>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</si>
  <si>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</si>
  <si>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</si>
  <si>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</si>
  <si>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</si>
  <si>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</si>
  <si>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</si>
  <si>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</si>
  <si>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</si>
  <si>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</si>
  <si>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</si>
  <si>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</si>
  <si>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</si>
  <si>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</si>
  <si>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</si>
  <si>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</si>
  <si>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</si>
  <si>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</si>
  <si>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</si>
  <si>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</si>
  <si>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</si>
  <si>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</si>
  <si>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</si>
  <si>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</si>
  <si>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</si>
  <si>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</si>
  <si>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</si>
  <si>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</si>
  <si>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</si>
  <si>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</si>
  <si>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</si>
  <si>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</si>
  <si>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</si>
  <si>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</si>
  <si>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</si>
  <si>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</si>
  <si>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</si>
  <si>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</si>
  <si>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</si>
  <si>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</si>
  <si>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</si>
  <si>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</si>
  <si>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</si>
  <si>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</si>
  <si>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</si>
  <si>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</si>
  <si>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</si>
  <si>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</si>
  <si>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</si>
  <si>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</si>
  <si>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</si>
  <si>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</si>
  <si>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</si>
  <si>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</si>
  <si>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</si>
  <si>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</si>
  <si>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</si>
  <si>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</si>
  <si>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</si>
  <si>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</si>
  <si>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</si>
  <si>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</si>
  <si>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</si>
  <si>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</si>
  <si>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</si>
  <si>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</si>
  <si>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</si>
  <si>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</si>
  <si>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</si>
  <si>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</si>
  <si>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</si>
  <si>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</si>
  <si>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</si>
  <si>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</si>
  <si>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</si>
  <si>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</si>
  <si>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</si>
  <si>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</si>
  <si>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</si>
  <si>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</si>
  <si>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</si>
  <si>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</si>
  <si>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</si>
  <si>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</si>
  <si>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</si>
  <si>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</si>
  <si>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</si>
  <si>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</si>
  <si>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</si>
  <si>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</si>
  <si>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</si>
  <si>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</si>
  <si>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</si>
  <si>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</si>
  <si>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</si>
  <si>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</si>
  <si>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</si>
  <si>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</si>
  <si>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</si>
  <si>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</si>
  <si>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</si>
  <si>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</si>
  <si>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</si>
  <si>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</si>
  <si>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</si>
  <si>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</si>
  <si>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</si>
  <si>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</si>
  <si>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</si>
  <si>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</si>
  <si>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</si>
  <si>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</si>
  <si>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</si>
  <si>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</si>
  <si>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</si>
  <si>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</si>
  <si>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</si>
  <si>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</si>
  <si>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</si>
  <si>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</si>
  <si>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</si>
  <si>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</si>
  <si>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</si>
  <si>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</si>
  <si>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</si>
  <si>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</si>
  <si>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</si>
  <si>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</si>
  <si>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</si>
  <si>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</si>
  <si>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</si>
  <si>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</si>
  <si>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</si>
  <si>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</si>
  <si>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</si>
  <si>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</si>
  <si>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</si>
  <si>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</si>
  <si>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</si>
  <si>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</si>
  <si>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</si>
  <si>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</si>
  <si>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</si>
  <si>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</si>
  <si>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</si>
  <si>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</si>
  <si>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</si>
  <si>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</si>
  <si>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</si>
  <si>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</si>
  <si>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</si>
  <si>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</si>
  <si>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</si>
  <si>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</si>
  <si>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</si>
  <si>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</si>
  <si>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</si>
  <si>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</si>
  <si>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</si>
  <si>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</si>
  <si>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</si>
  <si>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</si>
  <si>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</si>
  <si>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</si>
  <si>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</si>
  <si>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</si>
  <si>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</si>
  <si>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</si>
  <si>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</si>
  <si>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</si>
  <si>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</si>
  <si>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</si>
  <si>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</si>
  <si>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</si>
  <si>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</si>
  <si>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</si>
  <si>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</si>
  <si>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</si>
  <si>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</si>
  <si>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</si>
  <si>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</si>
  <si>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</si>
  <si>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</si>
  <si>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</si>
  <si>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</si>
  <si>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</si>
  <si>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</si>
  <si>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</si>
  <si>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</si>
  <si>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</si>
  <si>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</si>
  <si>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</si>
  <si>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</si>
  <si>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</si>
  <si>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</si>
  <si>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</si>
  <si>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</si>
  <si>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</si>
  <si>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</si>
  <si>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</si>
  <si>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</si>
  <si>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</si>
  <si>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</si>
  <si>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</si>
  <si>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</si>
  <si>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</si>
  <si>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</si>
  <si>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</si>
  <si>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</si>
  <si>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</si>
  <si>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</si>
  <si>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</si>
  <si>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</si>
  <si>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</si>
  <si>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</si>
  <si>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</si>
  <si>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</si>
  <si>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</si>
  <si>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</si>
  <si>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</si>
  <si>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</si>
  <si>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</si>
  <si>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</si>
  <si>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</si>
  <si>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</si>
  <si>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</si>
  <si>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</si>
  <si>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</si>
  <si>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</si>
  <si>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</si>
  <si>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</si>
  <si>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</si>
  <si>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</si>
  <si>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</si>
  <si>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</si>
  <si>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</si>
  <si>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</si>
  <si>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</si>
  <si>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</si>
  <si>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</si>
  <si>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</si>
  <si>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</si>
  <si>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</si>
  <si>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</si>
  <si>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</si>
  <si>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</si>
  <si>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</si>
  <si>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</si>
  <si>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</si>
  <si>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</si>
  <si>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</si>
  <si>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</si>
  <si>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</si>
  <si>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</si>
  <si>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</si>
  <si>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</si>
  <si>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</si>
  <si>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</si>
  <si>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</si>
  <si>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</si>
  <si>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</si>
  <si>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</si>
  <si>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</si>
  <si>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</si>
  <si>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</si>
  <si>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</si>
  <si>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</si>
  <si>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</si>
  <si>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</si>
  <si>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</si>
  <si>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</si>
  <si>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</si>
  <si>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</si>
  <si>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</si>
  <si>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</si>
  <si>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</si>
  <si>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</si>
  <si>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</si>
  <si>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</si>
  <si>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</si>
  <si>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</si>
  <si>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</si>
  <si>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</si>
  <si>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</si>
  <si>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</si>
  <si>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</si>
  <si>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</si>
  <si>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</si>
  <si>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</si>
  <si>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</si>
  <si>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</si>
  <si>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</si>
  <si>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</si>
  <si>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</si>
  <si>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</si>
  <si>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</si>
  <si>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</si>
  <si>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</si>
  <si>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</si>
  <si>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</si>
  <si>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</si>
  <si>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</si>
  <si>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</si>
  <si>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</si>
  <si>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</si>
  <si>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</si>
  <si>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</si>
  <si>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</si>
  <si>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</si>
  <si>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</si>
  <si>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</si>
  <si>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</si>
  <si>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</si>
  <si>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</si>
  <si>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</si>
  <si>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</si>
  <si>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</si>
  <si>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</si>
  <si>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</si>
  <si>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</si>
  <si>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</si>
  <si>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</si>
  <si>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</si>
  <si>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</si>
  <si>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</si>
  <si>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</si>
  <si>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</si>
  <si>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</si>
  <si>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</si>
  <si>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</si>
  <si>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</si>
  <si>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</si>
  <si>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</si>
  <si>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</si>
  <si>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</si>
  <si>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</si>
  <si>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</si>
  <si>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</si>
  <si>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</si>
  <si>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</si>
  <si>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</si>
  <si>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</si>
  <si>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</si>
  <si>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</si>
  <si>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</si>
  <si>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</si>
  <si>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</si>
  <si>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</si>
  <si>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</si>
  <si>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</si>
  <si>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</si>
  <si>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</si>
  <si>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</si>
  <si>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</si>
  <si>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</si>
  <si>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</si>
  <si>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</si>
  <si>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</si>
  <si>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</si>
  <si>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</si>
  <si>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</si>
  <si>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</si>
  <si>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</si>
  <si>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</si>
  <si>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</si>
  <si>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</si>
  <si>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</si>
  <si>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</si>
  <si>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</si>
  <si>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</si>
  <si>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</si>
  <si>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</si>
  <si>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</si>
  <si>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</si>
  <si>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</si>
  <si>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</si>
  <si>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</si>
  <si>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</si>
  <si>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</si>
  <si>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</si>
  <si>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</si>
  <si>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</si>
  <si>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</si>
  <si>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</si>
  <si>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</si>
  <si>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</si>
  <si>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</si>
  <si>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</si>
  <si>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</si>
  <si>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</si>
  <si>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</si>
  <si>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</si>
  <si>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</si>
  <si>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</si>
  <si>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</si>
  <si>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</si>
  <si>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</si>
  <si>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</si>
  <si>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</si>
  <si>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</si>
  <si>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</si>
  <si>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</si>
  <si>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</si>
  <si>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</si>
  <si>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</si>
  <si>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</si>
  <si>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</si>
  <si>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</si>
  <si>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</si>
  <si>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</si>
  <si>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</si>
  <si>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</si>
  <si>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</si>
  <si>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</si>
  <si>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</si>
  <si>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</si>
  <si>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</si>
  <si>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</si>
  <si>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</si>
  <si>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</si>
  <si>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</si>
  <si>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</si>
  <si>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</si>
  <si>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</si>
  <si>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</si>
  <si>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</si>
  <si>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</si>
  <si>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</si>
  <si>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</si>
  <si>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</si>
  <si>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</si>
  <si>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</si>
  <si>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</si>
  <si>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</si>
  <si>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</si>
  <si>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</si>
  <si>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</si>
  <si>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</si>
  <si>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</si>
  <si>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</si>
  <si>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</si>
  <si>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</si>
  <si>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</si>
  <si>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</si>
  <si>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</si>
  <si>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</si>
  <si>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</si>
  <si>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</si>
  <si>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</si>
  <si>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</si>
  <si>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</si>
  <si>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</si>
  <si>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</si>
  <si>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</si>
  <si>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</si>
  <si>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</si>
  <si>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</si>
  <si>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</si>
  <si>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</si>
  <si>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</si>
  <si>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</si>
  <si>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</si>
  <si>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</si>
  <si>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</si>
  <si>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</si>
  <si>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</si>
  <si>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</si>
  <si>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</si>
  <si>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</si>
  <si>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</si>
  <si>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</si>
  <si>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</si>
  <si>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</si>
  <si>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</si>
  <si>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</si>
  <si>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</si>
  <si>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</si>
  <si>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</si>
  <si>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</si>
  <si>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</si>
  <si>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</si>
  <si>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</si>
  <si>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</si>
  <si>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</si>
  <si>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</si>
  <si>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</si>
  <si>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</si>
  <si>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</si>
  <si>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</si>
  <si>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</si>
  <si>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</si>
  <si>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</si>
  <si>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</si>
  <si>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</si>
  <si>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</si>
  <si>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</si>
  <si>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</si>
  <si>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</si>
  <si>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</si>
  <si>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</si>
  <si>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</si>
  <si>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</si>
  <si>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</si>
  <si>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</si>
  <si>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</si>
  <si>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</si>
  <si>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</si>
  <si>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</si>
  <si>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</si>
  <si>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</si>
  <si>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</si>
  <si>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</si>
  <si>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</si>
  <si>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</si>
  <si>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</si>
  <si>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</si>
  <si>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</si>
  <si>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</si>
  <si>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</si>
  <si>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</si>
  <si>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</si>
  <si>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</si>
  <si>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</si>
  <si>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</si>
  <si>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</si>
  <si>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</si>
  <si>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</si>
  <si>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</si>
  <si>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</si>
  <si>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</si>
  <si>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</si>
  <si>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</si>
  <si>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</si>
  <si>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</si>
  <si>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</si>
  <si>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</si>
  <si>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</si>
  <si>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</si>
  <si>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</si>
  <si>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</si>
  <si>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</si>
  <si>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</si>
  <si>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</si>
  <si>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</si>
  <si>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</si>
  <si>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</si>
  <si>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</si>
  <si>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</si>
  <si>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</si>
  <si>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</si>
  <si>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</si>
  <si>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</si>
  <si>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</si>
  <si>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</si>
  <si>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</si>
  <si>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</si>
  <si>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</si>
  <si>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</si>
  <si>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</si>
  <si>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</si>
  <si>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</si>
  <si>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</si>
  <si>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</si>
  <si>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</si>
  <si>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</si>
  <si>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</si>
  <si>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</si>
  <si>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</si>
  <si>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</si>
  <si>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</si>
  <si>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</si>
  <si>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</si>
  <si>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</si>
  <si>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</si>
  <si>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</si>
  <si>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</si>
  <si>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</si>
  <si>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</si>
  <si>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</si>
  <si>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</si>
  <si>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</si>
  <si>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</si>
  <si>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</si>
  <si>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</si>
  <si>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</si>
  <si>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</si>
  <si>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</si>
  <si>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</si>
  <si>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</si>
  <si>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</si>
  <si>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</si>
  <si>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</si>
  <si>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</si>
  <si>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</si>
  <si>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</si>
  <si>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</si>
  <si>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</si>
  <si>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</si>
  <si>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</si>
  <si>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</si>
  <si>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</si>
  <si>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</si>
  <si>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</si>
  <si>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</si>
  <si>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</si>
  <si>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</si>
  <si>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</si>
  <si>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</si>
  <si>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</si>
  <si>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</si>
  <si>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</si>
  <si>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</si>
  <si>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</si>
  <si>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</si>
  <si>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</si>
  <si>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</si>
  <si>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</si>
  <si>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</si>
  <si>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</si>
  <si>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</si>
  <si>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</si>
  <si>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</si>
  <si>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</si>
  <si>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</si>
  <si>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</si>
  <si>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</si>
  <si>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</si>
  <si>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</si>
  <si>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</si>
  <si>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</si>
  <si>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</si>
  <si>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</si>
  <si>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</si>
  <si>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</si>
  <si>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</si>
  <si>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</si>
  <si>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</si>
  <si>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</si>
  <si>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</si>
  <si>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</si>
  <si>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</si>
  <si>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</si>
  <si>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</si>
  <si>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</si>
  <si>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</si>
  <si>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</si>
  <si>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</si>
  <si>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</si>
  <si>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</si>
  <si>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</si>
  <si>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</si>
  <si>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</si>
  <si>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</si>
  <si>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</si>
  <si>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</si>
  <si>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</si>
  <si>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</si>
  <si>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</si>
  <si>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</si>
  <si>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</si>
  <si>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</si>
  <si>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</si>
  <si>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</si>
  <si>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</si>
  <si>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</si>
  <si>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</si>
  <si>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</si>
  <si>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</si>
  <si>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</si>
  <si>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</si>
  <si>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</si>
  <si>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</si>
  <si>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</si>
  <si>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</si>
  <si>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</si>
  <si>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</si>
  <si>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</si>
  <si>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</si>
  <si>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</si>
  <si>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</si>
  <si>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</si>
  <si>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</si>
  <si>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</si>
  <si>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</si>
  <si>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</si>
  <si>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</si>
  <si>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</si>
  <si>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</si>
  <si>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</si>
  <si>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</si>
  <si>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</si>
  <si>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</si>
  <si>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</si>
  <si>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</si>
  <si>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</si>
  <si>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</si>
  <si>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</si>
  <si>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</si>
  <si>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</si>
  <si>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</si>
  <si>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</si>
  <si>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</si>
  <si>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</si>
  <si>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</si>
  <si>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</si>
  <si>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</si>
  <si>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</si>
  <si>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</si>
  <si>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</si>
  <si>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</si>
  <si>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</si>
  <si>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</si>
  <si>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</si>
  <si>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</si>
  <si>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</si>
  <si>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</si>
  <si>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</si>
  <si>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</si>
  <si>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</si>
  <si>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</si>
  <si>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</si>
  <si>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</si>
  <si>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</si>
  <si>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</si>
  <si>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</si>
  <si>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</si>
  <si>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</si>
  <si>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</si>
  <si>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</si>
  <si>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</si>
  <si>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</si>
  <si>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</si>
  <si>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</si>
  <si>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</si>
  <si>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</si>
  <si>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</si>
  <si>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</si>
  <si>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</si>
  <si>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</si>
  <si>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</si>
  <si>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</si>
  <si>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</si>
  <si>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</si>
  <si>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</si>
  <si>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</si>
  <si>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</si>
  <si>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</si>
  <si>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</si>
  <si>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</si>
  <si>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</si>
  <si>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</si>
  <si>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</si>
  <si>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</si>
  <si>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</si>
  <si>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</si>
  <si>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</si>
  <si>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</si>
  <si>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</si>
  <si>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</si>
  <si>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</si>
  <si>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</si>
  <si>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</si>
  <si>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</si>
  <si>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</si>
  <si>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</si>
  <si>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</si>
  <si>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</si>
  <si>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</si>
  <si>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</si>
  <si>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</si>
  <si>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</si>
  <si>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</si>
  <si>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</si>
  <si>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</si>
  <si>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</si>
  <si>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</si>
  <si>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</si>
  <si>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</si>
  <si>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</si>
  <si>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</si>
  <si>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</si>
  <si>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</si>
  <si>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</si>
  <si>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</si>
  <si>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</si>
  <si>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</si>
  <si>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</si>
  <si>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</si>
  <si>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</si>
  <si>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</si>
  <si>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</si>
  <si>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</si>
  <si>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</si>
  <si>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</si>
  <si>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</si>
  <si>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</si>
  <si>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</si>
  <si>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</si>
  <si>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</si>
  <si>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</si>
  <si>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</si>
  <si>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</si>
  <si>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</si>
  <si>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</si>
  <si>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</si>
  <si>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</si>
  <si>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</si>
  <si>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</si>
  <si>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</si>
  <si>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</si>
  <si>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</si>
  <si>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</si>
  <si>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</si>
  <si>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</si>
  <si>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</si>
  <si>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</si>
  <si>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</si>
  <si>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</si>
  <si>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</si>
  <si>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</si>
  <si>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</si>
  <si>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</si>
  <si>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</si>
  <si>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</si>
  <si>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</si>
  <si>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</si>
  <si>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</si>
  <si>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</si>
  <si>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</si>
  <si>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</si>
  <si>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</si>
  <si>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</si>
  <si>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</si>
  <si>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</si>
  <si>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</si>
  <si>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</si>
  <si>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</si>
  <si>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</si>
  <si>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</si>
  <si>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</si>
  <si>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</si>
  <si>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</si>
  <si>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</si>
  <si>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</si>
  <si>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</si>
  <si>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</si>
  <si>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</si>
  <si>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</si>
  <si>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</si>
  <si>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</si>
  <si>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</si>
  <si>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</si>
  <si>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</si>
  <si>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</si>
  <si>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</si>
  <si>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</si>
  <si>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</si>
  <si>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</si>
  <si>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</si>
  <si>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</si>
  <si>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</si>
  <si>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</si>
  <si>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</si>
  <si>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</si>
  <si>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</si>
  <si>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</si>
  <si>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</si>
  <si>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</si>
  <si>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</si>
  <si>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</si>
  <si>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</si>
  <si>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</si>
  <si>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</si>
  <si>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</si>
  <si>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</si>
  <si>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</si>
  <si>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</si>
  <si>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</si>
  <si>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</si>
  <si>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</si>
  <si>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</si>
  <si>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</si>
  <si>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</si>
  <si>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</si>
  <si>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</si>
  <si>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</si>
  <si>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</si>
  <si>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</si>
  <si>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</si>
  <si>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</si>
  <si>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</si>
  <si>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</si>
  <si>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</si>
  <si>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</si>
  <si>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</si>
  <si>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</si>
  <si>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</si>
  <si>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</si>
  <si>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</si>
  <si>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</si>
  <si>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</si>
  <si>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</si>
  <si>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</si>
  <si>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</si>
  <si>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</si>
  <si>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</si>
  <si>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</si>
  <si>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</si>
  <si>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</si>
  <si>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</si>
  <si>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</si>
  <si>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</si>
  <si>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</si>
  <si>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</si>
  <si>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</si>
  <si>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</si>
  <si>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</si>
  <si>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</si>
  <si>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</si>
  <si>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</si>
  <si>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</si>
  <si>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</si>
  <si>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</si>
  <si>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</si>
  <si>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</si>
  <si>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</si>
  <si>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</si>
  <si>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</si>
  <si>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</si>
  <si>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</si>
  <si>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</si>
  <si>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</si>
  <si>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</si>
  <si>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</si>
  <si>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</si>
  <si>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</si>
  <si>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</si>
  <si>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</si>
  <si>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</si>
  <si>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</si>
  <si>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</si>
  <si>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</si>
  <si>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</si>
  <si>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</si>
  <si>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</si>
  <si>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</si>
  <si>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</si>
  <si>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</si>
  <si>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</si>
  <si>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</si>
  <si>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</si>
  <si>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</si>
  <si>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</si>
  <si>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</si>
  <si>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</si>
  <si>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</si>
  <si>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</si>
  <si>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</si>
  <si>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</si>
  <si>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</si>
  <si>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</si>
  <si>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</si>
  <si>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</si>
  <si>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</si>
  <si>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</si>
  <si>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</si>
  <si>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</si>
  <si>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</si>
  <si>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</si>
  <si>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</si>
  <si>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</si>
  <si>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</si>
  <si>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</si>
  <si>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</si>
  <si>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</si>
  <si>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</si>
  <si>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</si>
  <si>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</si>
  <si>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</si>
  <si>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</si>
  <si>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</si>
  <si>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</si>
  <si>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</si>
  <si>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</si>
  <si>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</si>
  <si>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</si>
  <si>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</si>
  <si>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</si>
  <si>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</si>
  <si>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</si>
  <si>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</si>
  <si>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</si>
  <si>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</si>
  <si>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</si>
  <si>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</si>
  <si>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</si>
  <si>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</si>
  <si>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</si>
  <si>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</si>
  <si>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</si>
  <si>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</si>
  <si>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</si>
  <si>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</si>
  <si>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</si>
  <si>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</si>
  <si>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</si>
  <si>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</si>
  <si>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</si>
  <si>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</si>
  <si>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</si>
  <si>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</si>
  <si>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</si>
  <si>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</si>
  <si>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</si>
  <si>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</si>
  <si>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</si>
  <si>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</si>
  <si>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</si>
  <si>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</si>
  <si>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</si>
  <si>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</si>
  <si>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</si>
  <si>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</si>
  <si>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</si>
  <si>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</si>
  <si>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</si>
  <si>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</si>
  <si>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</si>
  <si>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</si>
  <si>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</si>
  <si>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</si>
  <si>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</si>
  <si>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</si>
  <si>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</si>
  <si>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</si>
  <si>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</si>
  <si>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</si>
  <si>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</si>
  <si>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</si>
  <si>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</si>
  <si>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</si>
  <si>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</si>
  <si>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</si>
  <si>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</si>
  <si>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</si>
  <si>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</si>
  <si>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</si>
  <si>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</si>
  <si>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</si>
  <si>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</si>
  <si>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</si>
  <si>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</si>
  <si>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</si>
  <si>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</si>
  <si>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</si>
  <si>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</si>
  <si>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</si>
  <si>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</si>
  <si>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</si>
  <si>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</si>
  <si>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</si>
  <si>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</si>
  <si>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</si>
  <si>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</si>
  <si>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</si>
  <si>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</si>
  <si>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</si>
  <si>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</si>
  <si>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</si>
  <si>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</si>
  <si>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</si>
  <si>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</si>
  <si>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</si>
  <si>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</si>
  <si>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</si>
  <si>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</si>
  <si>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</si>
  <si>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</si>
  <si>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</si>
  <si>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</si>
  <si>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</si>
  <si>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</si>
  <si>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</si>
  <si>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</si>
  <si>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</si>
  <si>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</si>
  <si>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</si>
  <si>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</si>
  <si>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</si>
  <si>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</si>
  <si>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</si>
  <si>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</si>
  <si>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</si>
  <si>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</si>
  <si>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</si>
  <si>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</si>
  <si>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</si>
  <si>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</si>
  <si>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</si>
  <si>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</si>
  <si>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</si>
  <si>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</si>
  <si>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</si>
  <si>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</si>
  <si>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</si>
  <si>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</si>
  <si>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</si>
  <si>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</si>
  <si>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</si>
  <si>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</si>
  <si>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</si>
  <si>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</si>
  <si>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</si>
  <si>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</si>
  <si>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</si>
  <si>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</si>
  <si>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</si>
  <si>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</si>
  <si>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</si>
  <si>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</si>
  <si>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</si>
  <si>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</si>
  <si>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</si>
  <si>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</si>
  <si>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</si>
  <si>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</si>
  <si>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</si>
  <si>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</si>
  <si>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</si>
  <si>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</si>
  <si>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</si>
  <si>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</si>
  <si>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</si>
  <si>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</si>
  <si>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</si>
  <si>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</si>
  <si>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</si>
  <si>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</si>
  <si>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</si>
  <si>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</si>
  <si>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</si>
  <si>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</si>
  <si>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</si>
  <si>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</si>
  <si>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</si>
  <si>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</si>
  <si>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</si>
  <si>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</si>
  <si>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</si>
  <si>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</si>
  <si>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</si>
  <si>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</si>
  <si>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</si>
  <si>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</si>
  <si>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</si>
  <si>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</si>
  <si>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</si>
  <si>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</si>
  <si>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</si>
  <si>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</si>
  <si>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</si>
  <si>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</si>
  <si>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</si>
  <si>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</si>
  <si>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</si>
  <si>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</si>
  <si>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</si>
  <si>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</si>
  <si>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</si>
  <si>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</si>
  <si>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</si>
  <si>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</si>
  <si>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</si>
  <si>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</si>
  <si>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</si>
  <si>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</si>
  <si>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</si>
  <si>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</si>
  <si>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</si>
  <si>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</si>
  <si>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</si>
  <si>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</si>
  <si>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</si>
  <si>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</si>
  <si>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</si>
  <si>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</si>
  <si>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</si>
  <si>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</si>
  <si>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</si>
  <si>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</si>
  <si>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</si>
  <si>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</si>
  <si>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</si>
  <si>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</si>
  <si>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</si>
  <si>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</si>
  <si>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</si>
  <si>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</si>
  <si>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</si>
  <si>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</si>
  <si>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</si>
  <si>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</si>
  <si>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</si>
  <si>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</si>
  <si>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</si>
  <si>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</si>
  <si>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</si>
  <si>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</si>
  <si>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</si>
  <si>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</si>
  <si>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</si>
  <si>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</si>
  <si>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</si>
  <si>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</si>
  <si>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</si>
  <si>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</si>
  <si>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</si>
  <si>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</si>
  <si>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</si>
  <si>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</si>
  <si>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</si>
  <si>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</si>
  <si>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</si>
  <si>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</si>
  <si>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</si>
  <si>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</si>
  <si>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</si>
  <si>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</si>
  <si>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</si>
  <si>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</si>
  <si>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</si>
  <si>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</si>
  <si>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</si>
  <si>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</si>
  <si>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</si>
  <si>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</si>
  <si>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</si>
  <si>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</si>
  <si>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</si>
  <si>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</si>
  <si>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</si>
  <si>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</si>
  <si>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</si>
  <si>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</si>
  <si>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</si>
  <si>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</si>
  <si>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</si>
  <si>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</si>
  <si>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</si>
  <si>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</si>
  <si>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</si>
  <si>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</si>
  <si>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</si>
  <si>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</si>
  <si>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</si>
  <si>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</si>
  <si>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</si>
  <si>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</si>
  <si>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</si>
  <si>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</si>
  <si>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</si>
  <si>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</si>
  <si>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</si>
  <si>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</si>
  <si>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</si>
  <si>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</si>
  <si>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</si>
  <si>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</si>
  <si>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</si>
  <si>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</si>
  <si>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</si>
  <si>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</si>
  <si>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</si>
  <si>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</si>
  <si>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</si>
  <si>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</si>
  <si>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</si>
  <si>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</si>
  <si>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</si>
  <si>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</si>
  <si>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</si>
  <si>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</si>
  <si>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</si>
  <si>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</si>
  <si>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</si>
  <si>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</si>
  <si>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</si>
  <si>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</si>
  <si>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</si>
  <si>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</si>
  <si>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</si>
  <si>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</si>
  <si>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</si>
  <si>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</si>
  <si>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</si>
  <si>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</si>
  <si>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</si>
  <si>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</si>
  <si>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</si>
  <si>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</si>
  <si>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</si>
  <si>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</si>
  <si>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</si>
  <si>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</si>
  <si>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</si>
  <si>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</si>
  <si>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</si>
  <si>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</si>
  <si>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</si>
  <si>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</si>
  <si>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</si>
  <si>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</si>
  <si>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</si>
  <si>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</si>
  <si>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</si>
  <si>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</si>
  <si>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</si>
  <si>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</si>
  <si>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</si>
  <si>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</si>
  <si>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</si>
  <si>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</si>
  <si>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</si>
  <si>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</si>
  <si>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</si>
  <si>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</si>
  <si>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</si>
  <si>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</si>
  <si>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</si>
  <si>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</si>
  <si>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</si>
  <si>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</si>
  <si>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</si>
  <si>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</si>
  <si>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</si>
  <si>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</si>
  <si>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</si>
  <si>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</si>
  <si>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</si>
  <si>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</si>
  <si>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</si>
  <si>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</si>
  <si>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</si>
  <si>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</si>
  <si>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</si>
  <si>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</si>
  <si>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</si>
  <si>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</si>
  <si>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</si>
  <si>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</si>
  <si>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</si>
  <si>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</si>
  <si>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</si>
  <si>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</si>
  <si>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</si>
  <si>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</si>
  <si>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</si>
  <si>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</si>
  <si>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</si>
  <si>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</si>
  <si>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</si>
  <si>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</si>
  <si>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</si>
  <si>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</si>
  <si>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</si>
  <si>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</si>
  <si>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</si>
  <si>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</si>
  <si>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</si>
  <si>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</si>
  <si>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</si>
  <si>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</si>
  <si>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</si>
  <si>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</si>
  <si>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</si>
  <si>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</si>
  <si>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</si>
  <si>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</si>
  <si>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</si>
  <si>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</si>
  <si>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</si>
  <si>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</si>
  <si>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</si>
  <si>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</si>
  <si>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</si>
  <si>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</si>
  <si>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</si>
  <si>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</si>
  <si>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</si>
  <si>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</si>
  <si>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</si>
  <si>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</si>
  <si>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</si>
  <si>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</si>
  <si>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</si>
  <si>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</si>
  <si>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</si>
  <si>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</si>
  <si>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</si>
  <si>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</si>
  <si>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</si>
  <si>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</si>
  <si>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</si>
  <si>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</si>
  <si>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</si>
  <si>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</si>
  <si>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</si>
  <si>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</si>
  <si>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</si>
  <si>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</si>
  <si>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</si>
  <si>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</si>
  <si>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</si>
  <si>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</si>
  <si>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</si>
  <si>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</si>
  <si>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</si>
  <si>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</si>
  <si>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</si>
  <si>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</si>
  <si>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</si>
  <si>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</si>
  <si>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</si>
  <si>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</si>
  <si>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</si>
  <si>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</si>
  <si>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</si>
  <si>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</si>
  <si>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</si>
  <si>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</si>
  <si>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</si>
  <si>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</si>
  <si>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</si>
  <si>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</si>
  <si>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</si>
  <si>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</si>
  <si>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</si>
  <si>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</si>
  <si>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</si>
  <si>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</si>
  <si>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</si>
  <si>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</si>
  <si>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</si>
  <si>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</si>
  <si>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</si>
  <si>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</si>
  <si>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</si>
  <si>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</si>
  <si>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</si>
  <si>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</si>
  <si>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</si>
  <si>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</si>
  <si>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</si>
  <si>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</si>
  <si>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</si>
  <si>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</si>
  <si>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</si>
  <si>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</si>
  <si>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</si>
  <si>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</si>
  <si>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</si>
  <si>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</si>
  <si>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</si>
  <si>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</si>
  <si>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</si>
  <si>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</si>
  <si>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</si>
  <si>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</si>
  <si>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</si>
  <si>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</si>
  <si>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</si>
  <si>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</si>
  <si>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</si>
  <si>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</si>
  <si>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</si>
  <si>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</si>
  <si>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</si>
  <si>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</si>
  <si>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</si>
  <si>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</si>
  <si>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</si>
  <si>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</si>
  <si>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</si>
  <si>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</si>
  <si>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</si>
  <si>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</si>
  <si>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</si>
  <si>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</si>
  <si>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</si>
  <si>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</si>
  <si>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</si>
  <si>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</si>
  <si>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</si>
  <si>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</si>
  <si>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</si>
  <si>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</si>
  <si>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</si>
  <si>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</si>
  <si>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</si>
  <si>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</si>
  <si>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</si>
  <si>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</si>
  <si>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</si>
  <si>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</si>
  <si>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</si>
  <si>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</si>
  <si>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</si>
  <si>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</si>
  <si>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</si>
  <si>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</si>
  <si>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</si>
  <si>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</si>
  <si>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</si>
  <si>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</si>
  <si>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</si>
  <si>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</si>
  <si>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</si>
  <si>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</si>
  <si>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</si>
  <si>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</si>
  <si>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</si>
  <si>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</si>
  <si>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</si>
  <si>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</si>
  <si>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</si>
  <si>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</si>
  <si>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</si>
  <si>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</si>
  <si>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</si>
  <si>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</si>
  <si>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</si>
  <si>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</si>
  <si>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</si>
  <si>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</si>
  <si>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</si>
  <si>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</si>
  <si>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</si>
  <si>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</si>
  <si>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</si>
  <si>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</si>
  <si>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</si>
  <si>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</si>
  <si>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</si>
  <si>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</si>
  <si>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</si>
  <si>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</si>
  <si>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</si>
  <si>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</si>
  <si>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</si>
  <si>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</si>
  <si>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</si>
  <si>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</si>
  <si>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</si>
  <si>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</si>
  <si>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</si>
  <si>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</si>
  <si>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</si>
  <si>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</si>
  <si>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</si>
  <si>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</si>
  <si>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</si>
  <si>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</si>
  <si>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</si>
  <si>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</si>
  <si>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</si>
  <si>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</si>
  <si>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</si>
  <si>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</si>
  <si>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</si>
  <si>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</si>
  <si>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</si>
  <si>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</si>
  <si>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</si>
  <si>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</si>
  <si>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</si>
  <si>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</si>
  <si>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</si>
  <si>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</si>
  <si>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</si>
  <si>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</si>
  <si>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</si>
  <si>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</si>
  <si>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</si>
  <si>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</si>
  <si>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</si>
  <si>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</si>
  <si>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</si>
  <si>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</si>
  <si>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</si>
  <si>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</si>
  <si>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</si>
  <si>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</si>
  <si>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</si>
  <si>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</si>
  <si>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</si>
  <si>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</si>
  <si>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</si>
  <si>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</si>
  <si>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</si>
  <si>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</si>
  <si>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</si>
  <si>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</si>
  <si>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</si>
  <si>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</si>
  <si>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</si>
  <si>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</si>
  <si>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</si>
  <si>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</si>
  <si>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</si>
  <si>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</si>
  <si>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</si>
  <si>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</si>
  <si>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</si>
  <si>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</si>
  <si>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</si>
  <si>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</si>
  <si>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</si>
  <si>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</si>
  <si>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</si>
  <si>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</si>
  <si>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</si>
  <si>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</si>
  <si>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</si>
  <si>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</si>
  <si>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</si>
  <si>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</si>
  <si>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</si>
  <si>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</si>
  <si>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</si>
  <si>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</si>
  <si>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</si>
  <si>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</si>
  <si>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</si>
  <si>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</si>
  <si>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</si>
  <si>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</si>
  <si>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</si>
  <si>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</si>
  <si>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</si>
  <si>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</si>
  <si>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</si>
  <si>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</si>
  <si>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</si>
  <si>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</si>
  <si>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</si>
  <si>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</si>
  <si>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</si>
  <si>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</si>
  <si>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</si>
  <si>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</si>
  <si>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</si>
  <si>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</si>
  <si>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</si>
  <si>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</si>
  <si>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</si>
  <si>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</si>
  <si>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</si>
  <si>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</si>
  <si>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</si>
  <si>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</si>
  <si>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</si>
  <si>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</si>
  <si>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</si>
  <si>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</si>
  <si>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</si>
  <si>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</si>
  <si>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</si>
  <si>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</si>
  <si>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</si>
  <si>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</si>
  <si>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</si>
  <si>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</si>
  <si>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</si>
  <si>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</si>
  <si>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</si>
  <si>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</si>
  <si>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</si>
  <si>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</si>
  <si>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</si>
  <si>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</si>
  <si>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</si>
  <si>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</si>
  <si>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</si>
  <si>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</si>
  <si>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</si>
  <si>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</si>
  <si>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</si>
  <si>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</si>
  <si>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</si>
  <si>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</si>
  <si>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</si>
  <si>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</si>
  <si>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</si>
  <si>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</si>
  <si>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</si>
  <si>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</si>
  <si>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</si>
  <si>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</si>
  <si>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</si>
  <si>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</si>
  <si>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</si>
  <si>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</si>
  <si>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</si>
  <si>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</si>
  <si>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</si>
  <si>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</si>
  <si>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</si>
  <si>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</si>
  <si>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</si>
  <si>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</si>
  <si>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</si>
  <si>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</si>
  <si>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</si>
  <si>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</si>
  <si>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</si>
  <si>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</si>
  <si>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</si>
  <si>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</si>
  <si>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</si>
  <si>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</si>
  <si>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</si>
  <si>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</si>
  <si>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</si>
  <si>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</si>
  <si>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</si>
  <si>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</si>
  <si>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</si>
  <si>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</si>
  <si>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</si>
  <si>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</si>
  <si>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</si>
  <si>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</si>
  <si>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</si>
  <si>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</si>
  <si>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</si>
  <si>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</si>
  <si>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</si>
  <si>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</si>
  <si>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</si>
  <si>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</si>
  <si>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</si>
  <si>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</si>
  <si>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</si>
  <si>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</si>
  <si>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</si>
  <si>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</si>
  <si>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</si>
  <si>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</si>
  <si>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</si>
  <si>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</si>
  <si>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</si>
  <si>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</si>
  <si>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</si>
  <si>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</si>
  <si>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</si>
  <si>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</si>
  <si>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</si>
  <si>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</si>
  <si>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</si>
  <si>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</si>
  <si>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</si>
  <si>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</si>
  <si>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</si>
  <si>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</si>
  <si>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</si>
  <si>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</si>
  <si>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</si>
  <si>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</si>
  <si>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</si>
  <si>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</si>
  <si>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</si>
  <si>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</si>
  <si>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</si>
  <si>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</si>
  <si>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</si>
  <si>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</si>
  <si>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</si>
  <si>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</si>
  <si>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</si>
  <si>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</si>
  <si>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</si>
  <si>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</si>
  <si>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</si>
  <si>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</si>
  <si>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</si>
  <si>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</si>
  <si>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</si>
  <si>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</si>
  <si>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</si>
  <si>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</si>
  <si>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</si>
  <si>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</si>
  <si>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</si>
  <si>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</si>
  <si>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</si>
  <si>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</si>
  <si>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</si>
  <si>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</si>
  <si>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</si>
  <si>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</si>
  <si>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</si>
  <si>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</si>
  <si>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</si>
  <si>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</si>
  <si>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</si>
  <si>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</si>
  <si>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</si>
  <si>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</si>
  <si>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</si>
  <si>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</si>
  <si>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</si>
  <si>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</si>
  <si>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</si>
  <si>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</si>
  <si>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</si>
  <si>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</si>
  <si>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</si>
  <si>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</si>
  <si>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</si>
  <si>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</si>
  <si>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</si>
  <si>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</si>
  <si>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</si>
  <si>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</si>
  <si>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</si>
  <si>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</si>
  <si>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</si>
  <si>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</si>
  <si>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</si>
  <si>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</si>
  <si>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</si>
  <si>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</si>
  <si>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</si>
  <si>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</si>
  <si>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</si>
  <si>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</si>
  <si>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</si>
  <si>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</si>
  <si>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</si>
  <si>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</si>
  <si>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</si>
  <si>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</si>
  <si>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</si>
  <si>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</si>
  <si>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</si>
  <si>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</si>
  <si>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</si>
  <si>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</si>
  <si>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</si>
  <si>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</si>
  <si>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</si>
  <si>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</si>
  <si>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</si>
  <si>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</si>
  <si>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</si>
  <si>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</si>
  <si>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</si>
  <si>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</si>
  <si>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</si>
  <si>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</si>
  <si>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</si>
  <si>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</si>
  <si>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</si>
  <si>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</si>
  <si>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</si>
  <si>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</si>
  <si>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</si>
  <si>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</si>
  <si>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</si>
  <si>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</si>
  <si>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</si>
  <si>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</si>
  <si>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</si>
  <si>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</si>
  <si>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</si>
  <si>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</si>
  <si>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</si>
  <si>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</si>
  <si>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</si>
  <si>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</si>
  <si>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</si>
  <si>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</si>
  <si>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</si>
  <si>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</si>
  <si>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</si>
  <si>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</si>
  <si>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</si>
  <si>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</si>
  <si>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</si>
  <si>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</si>
  <si>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</si>
  <si>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</si>
  <si>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</si>
  <si>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</si>
  <si>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</si>
  <si>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</si>
  <si>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</si>
  <si>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</si>
  <si>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</si>
  <si>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</si>
  <si>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</si>
  <si>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</si>
  <si>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</si>
  <si>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</si>
  <si>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</si>
  <si>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</si>
  <si>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</si>
  <si>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</si>
  <si>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</si>
  <si>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</si>
  <si>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</si>
  <si>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</si>
  <si>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</si>
  <si>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</si>
  <si>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</si>
  <si>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</si>
  <si>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</si>
  <si>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</si>
  <si>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</si>
  <si>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</si>
  <si>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</si>
  <si>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</si>
  <si>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</si>
  <si>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</si>
  <si>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</si>
  <si>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</si>
  <si>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</si>
  <si>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</si>
  <si>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</si>
  <si>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</si>
  <si>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</si>
  <si>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</si>
  <si>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</si>
  <si>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</si>
  <si>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</si>
  <si>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</si>
  <si>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</si>
  <si>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</si>
  <si>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</si>
  <si>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</si>
  <si>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</si>
  <si>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</si>
  <si>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</si>
  <si>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</si>
  <si>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</si>
  <si>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</si>
  <si>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</si>
  <si>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</si>
  <si>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</si>
  <si>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</si>
  <si>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</si>
  <si>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</si>
  <si>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</si>
  <si>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</si>
  <si>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</si>
  <si>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</si>
  <si>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</si>
  <si>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</si>
  <si>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</si>
  <si>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</si>
  <si>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</si>
  <si>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</si>
  <si>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</si>
  <si>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</si>
  <si>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</si>
  <si>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</si>
  <si>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</si>
  <si>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</si>
  <si>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</si>
  <si>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</si>
  <si>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</si>
  <si>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</si>
  <si>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</si>
  <si>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</si>
  <si>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</si>
  <si>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</si>
  <si>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</si>
  <si>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</si>
  <si>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</si>
  <si>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</si>
  <si>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</si>
  <si>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</si>
  <si>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</si>
  <si>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</si>
  <si>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</si>
  <si>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</si>
  <si>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</si>
  <si>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</si>
  <si>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</si>
  <si>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</si>
  <si>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</si>
  <si>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</si>
  <si>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</si>
  <si>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</si>
  <si>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</si>
  <si>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</si>
  <si>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</si>
  <si>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</si>
  <si>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</si>
  <si>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</si>
  <si>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</si>
  <si>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</si>
  <si>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</si>
  <si>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</si>
  <si>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</si>
  <si>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</si>
  <si>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</si>
  <si>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</si>
  <si>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</si>
  <si>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</si>
  <si>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</si>
  <si>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</si>
  <si>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</si>
  <si>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</si>
  <si>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</si>
  <si>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</si>
  <si>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</si>
  <si>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</si>
  <si>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</si>
  <si>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</si>
  <si>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</si>
  <si>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</si>
  <si>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</si>
  <si>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</si>
  <si>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</si>
  <si>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</si>
  <si>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</si>
  <si>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</si>
  <si>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</si>
  <si>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</si>
  <si>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</si>
  <si>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</si>
  <si>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</si>
  <si>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</si>
  <si>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</si>
  <si>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</si>
  <si>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</si>
  <si>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</si>
  <si>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</si>
  <si>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</si>
  <si>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</si>
  <si>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</si>
  <si>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</si>
  <si>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</si>
  <si>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</si>
  <si>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</si>
  <si>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</si>
  <si>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</si>
  <si>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</si>
  <si>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</si>
  <si>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</si>
  <si>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</si>
  <si>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</si>
  <si>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</si>
  <si>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</si>
  <si>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</si>
  <si>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</si>
  <si>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</si>
  <si>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</si>
  <si>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</si>
  <si>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</si>
  <si>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</si>
  <si>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</si>
  <si>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</si>
  <si>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</si>
  <si>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</si>
  <si>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</si>
  <si>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</si>
  <si>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</si>
  <si>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</si>
  <si>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</si>
  <si>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</si>
  <si>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</si>
  <si>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</si>
  <si>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</si>
  <si>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</si>
  <si>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</si>
  <si>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</si>
  <si>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</si>
  <si>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</si>
  <si>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</si>
  <si>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</si>
  <si>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</si>
  <si>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</si>
  <si>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</si>
  <si>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</si>
  <si>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</si>
  <si>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</si>
  <si>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</si>
  <si>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</si>
  <si>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</si>
  <si>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</si>
  <si>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</si>
  <si>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</si>
  <si>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</si>
  <si>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</si>
  <si>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</si>
  <si>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</si>
  <si>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</si>
  <si>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</si>
  <si>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</si>
  <si>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</si>
  <si>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</si>
  <si>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</si>
  <si>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</si>
  <si>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</si>
  <si>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</si>
  <si>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</si>
  <si>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</si>
  <si>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</si>
  <si>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</si>
  <si>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</si>
  <si>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</si>
  <si>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</si>
  <si>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</si>
  <si>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</si>
  <si>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</si>
  <si>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</si>
  <si>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</si>
  <si>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</si>
  <si>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</si>
  <si>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</si>
  <si>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</si>
  <si>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</si>
  <si>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</si>
  <si>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</si>
  <si>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</si>
  <si>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</si>
  <si>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</si>
  <si>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</si>
  <si>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</si>
  <si>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</si>
  <si>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</si>
  <si>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</si>
  <si>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</si>
  <si>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</si>
  <si>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</si>
  <si>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</si>
  <si>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</si>
  <si>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</si>
  <si>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</si>
  <si>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</si>
  <si>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</si>
  <si>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</si>
  <si>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</si>
  <si>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</si>
  <si>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</si>
  <si>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</si>
  <si>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</si>
  <si>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</si>
  <si>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</si>
  <si>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</si>
  <si>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</si>
  <si>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</si>
  <si>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</si>
  <si>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</si>
  <si>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</si>
  <si>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</si>
  <si>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</si>
  <si>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</si>
  <si>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</si>
  <si>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</si>
  <si>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</si>
  <si>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</si>
  <si>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</si>
  <si>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</si>
  <si>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</si>
  <si>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</si>
  <si>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</si>
  <si>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</si>
  <si>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</si>
  <si>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</si>
  <si>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</si>
  <si>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</si>
  <si>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</si>
  <si>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</si>
  <si>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</si>
  <si>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</si>
  <si>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</si>
  <si>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</si>
  <si>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</si>
  <si>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</si>
  <si>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</si>
  <si>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</si>
  <si>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</si>
  <si>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</si>
  <si>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</si>
  <si>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</si>
  <si>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</si>
  <si>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</si>
  <si>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</si>
  <si>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</si>
  <si>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</si>
  <si>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</si>
  <si>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</si>
  <si>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</si>
  <si>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</si>
  <si>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</si>
  <si>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</si>
  <si>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</si>
  <si>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</si>
  <si>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</si>
  <si>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</si>
  <si>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</si>
  <si>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</si>
  <si>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</si>
  <si>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</si>
  <si>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</si>
  <si>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</si>
  <si>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</si>
  <si>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</si>
  <si>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</si>
  <si>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</si>
  <si>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</si>
  <si>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</si>
  <si>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</si>
  <si>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</si>
  <si>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</si>
  <si>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</si>
  <si>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</si>
  <si>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</si>
  <si>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</si>
  <si>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</si>
  <si>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</si>
  <si>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</si>
  <si>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</si>
  <si>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</si>
  <si>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</si>
  <si>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</si>
  <si>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</si>
  <si>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</si>
  <si>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</si>
  <si>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</si>
  <si>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</si>
  <si>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</si>
  <si>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</si>
  <si>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</si>
  <si>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</si>
  <si>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</si>
  <si>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</si>
  <si>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</si>
  <si>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</si>
  <si>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</si>
  <si>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</si>
  <si>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</si>
  <si>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</si>
  <si>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</si>
  <si>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</si>
  <si>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</si>
  <si>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</si>
  <si>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</si>
  <si>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</si>
  <si>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</si>
  <si>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</si>
  <si>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</si>
  <si>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</si>
  <si>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</si>
  <si>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</si>
  <si>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</si>
  <si>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</si>
  <si>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</si>
  <si>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</si>
  <si>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</si>
  <si>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</si>
  <si>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</si>
  <si>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</si>
  <si>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</si>
  <si>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</si>
  <si>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</si>
  <si>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</si>
  <si>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</si>
  <si>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</si>
  <si>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</si>
  <si>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</si>
  <si>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</si>
  <si>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</si>
  <si>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</si>
  <si>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</si>
  <si>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</si>
  <si>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</si>
  <si>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</si>
  <si>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</si>
  <si>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</si>
  <si>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</si>
  <si>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</si>
  <si>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</si>
  <si>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</si>
  <si>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</si>
  <si>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</si>
  <si>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</si>
  <si>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</si>
  <si>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</si>
  <si>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</si>
  <si>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</si>
  <si>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</si>
  <si>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</si>
  <si>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</si>
  <si>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</si>
  <si>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</si>
  <si>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</si>
  <si>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</si>
  <si>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</si>
  <si>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</si>
  <si>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</si>
  <si>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</si>
  <si>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</si>
  <si>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</si>
  <si>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</si>
  <si>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</si>
  <si>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</si>
  <si>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</si>
  <si>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</si>
  <si>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</si>
  <si>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</si>
  <si>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</si>
  <si>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</si>
  <si>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</si>
  <si>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</si>
  <si>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</si>
  <si>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</si>
  <si>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</si>
  <si>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</si>
  <si>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</si>
  <si>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</si>
  <si>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</si>
  <si>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</si>
  <si>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</si>
  <si>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</si>
  <si>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</si>
  <si>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</si>
  <si>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</si>
  <si>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</si>
  <si>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</si>
  <si>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</si>
  <si>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</si>
  <si>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</si>
  <si>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</si>
  <si>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</si>
  <si>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</si>
  <si>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</si>
  <si>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</si>
  <si>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</si>
  <si>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</si>
  <si>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</si>
  <si>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</si>
  <si>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</si>
  <si>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</si>
  <si>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</si>
  <si>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</si>
  <si>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</si>
  <si>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</si>
  <si>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</si>
  <si>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</si>
  <si>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</si>
  <si>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</si>
  <si>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</si>
  <si>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</si>
  <si>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</si>
  <si>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</si>
  <si>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</si>
  <si>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</si>
  <si>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</si>
  <si>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</si>
  <si>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</si>
  <si>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</si>
  <si>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</si>
  <si>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</si>
  <si>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</si>
  <si>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</si>
  <si>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</si>
  <si>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</si>
  <si>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</si>
  <si>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</si>
  <si>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</si>
  <si>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</si>
  <si>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</si>
  <si>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</si>
  <si>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</si>
  <si>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</si>
  <si>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</si>
  <si>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</si>
  <si>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</si>
  <si>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</si>
  <si>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</si>
  <si>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</si>
  <si>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</si>
  <si>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</si>
  <si>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</si>
  <si>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</si>
  <si>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</si>
  <si>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</si>
  <si>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</si>
  <si>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</si>
  <si>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</si>
  <si>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</si>
  <si>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</si>
  <si>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</si>
  <si>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</si>
  <si>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</si>
  <si>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</si>
  <si>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</si>
  <si>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</si>
  <si>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</si>
  <si>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</si>
  <si>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</si>
  <si>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</si>
  <si>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</si>
  <si>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</si>
  <si>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</si>
  <si>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</si>
  <si>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</si>
  <si>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</si>
  <si>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</si>
  <si>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</si>
  <si>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</si>
  <si>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</si>
  <si>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</si>
  <si>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</si>
  <si>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</si>
  <si>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</si>
  <si>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</si>
  <si>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</si>
  <si>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</si>
  <si>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</si>
  <si>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</si>
  <si>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</si>
  <si>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</si>
  <si>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</si>
  <si>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</si>
  <si>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</si>
  <si>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</si>
  <si>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</si>
  <si>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</si>
  <si>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</si>
  <si>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</si>
  <si>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</si>
  <si>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</si>
  <si>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</si>
  <si>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</si>
  <si>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</si>
  <si>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</si>
  <si>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</si>
  <si>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</si>
  <si>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</si>
  <si>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</si>
  <si>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</si>
  <si>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</si>
  <si>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</si>
  <si>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</si>
  <si>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</si>
  <si>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</si>
  <si>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</si>
  <si>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</si>
  <si>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</si>
  <si>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</si>
  <si>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</si>
  <si>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</si>
  <si>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</si>
  <si>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</si>
  <si>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</si>
  <si>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</si>
  <si>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</si>
  <si>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</si>
  <si>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</si>
  <si>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</si>
  <si>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</si>
  <si>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</si>
  <si>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</si>
  <si>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</si>
  <si>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</si>
  <si>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</si>
  <si>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</si>
  <si>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</si>
  <si>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</si>
  <si>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</si>
  <si>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</si>
  <si>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</si>
  <si>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</si>
  <si>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</si>
  <si>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</si>
  <si>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</si>
  <si>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</si>
  <si>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</si>
  <si>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</si>
  <si>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</si>
  <si>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</si>
  <si>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</si>
  <si>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</si>
  <si>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</si>
  <si>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</si>
  <si>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</si>
  <si>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</si>
  <si>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</si>
  <si>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</si>
  <si>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</si>
  <si>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</si>
  <si>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</si>
  <si>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</si>
  <si>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</si>
  <si>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</si>
  <si>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</si>
  <si>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</si>
  <si>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</si>
  <si>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</si>
  <si>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</si>
  <si>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</si>
  <si>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</si>
  <si>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</si>
  <si>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</si>
  <si>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</si>
  <si>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</si>
  <si>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</si>
  <si>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</si>
  <si>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</si>
  <si>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</si>
  <si>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</si>
  <si>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</si>
  <si>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</si>
  <si>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</si>
  <si>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</si>
  <si>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</si>
  <si>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</si>
  <si>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</si>
  <si>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</si>
  <si>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</si>
  <si>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</si>
  <si>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</si>
  <si>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</si>
  <si>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</si>
  <si>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</si>
  <si>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</si>
  <si>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</si>
  <si>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</si>
  <si>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</si>
  <si>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</si>
  <si>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</si>
  <si>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</si>
  <si>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</si>
  <si>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</si>
  <si>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</si>
  <si>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</si>
  <si>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</si>
  <si>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</si>
  <si>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</si>
  <si>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</si>
  <si>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</si>
  <si>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</si>
  <si>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</si>
  <si>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</si>
  <si>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</si>
  <si>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</si>
  <si>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</si>
  <si>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</si>
  <si>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</si>
  <si>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</si>
  <si>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</si>
  <si>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</si>
  <si>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</si>
  <si>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</si>
  <si>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</si>
  <si>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</si>
  <si>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</si>
  <si>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</si>
  <si>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</si>
  <si>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</si>
  <si>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</si>
  <si>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</si>
  <si>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</si>
  <si>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</si>
  <si>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</si>
  <si>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</si>
  <si>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</si>
  <si>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</si>
  <si>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</si>
  <si>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</si>
  <si>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</si>
  <si>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</si>
  <si>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</si>
  <si>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</si>
  <si>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</si>
  <si>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</si>
  <si>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</si>
  <si>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</si>
  <si>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</si>
  <si>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</si>
  <si>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</si>
  <si>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</si>
  <si>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</si>
  <si>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</si>
  <si>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</si>
  <si>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</si>
  <si>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</si>
  <si>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</si>
  <si>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</si>
  <si>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</si>
  <si>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</si>
  <si>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</si>
  <si>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</si>
  <si>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</si>
  <si>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</si>
  <si>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</si>
  <si>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</si>
  <si>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</si>
  <si>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</si>
  <si>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</si>
  <si>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</si>
  <si>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</si>
  <si>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</si>
  <si>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</si>
  <si>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</si>
  <si>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</si>
  <si>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</si>
  <si>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</si>
  <si>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</si>
  <si>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</si>
  <si>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</si>
  <si>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</si>
  <si>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</si>
  <si>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</si>
  <si>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</si>
  <si>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</si>
  <si>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</si>
  <si>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</si>
  <si>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</si>
  <si>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</si>
  <si>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</si>
  <si>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</si>
  <si>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</si>
  <si>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</si>
  <si>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</si>
  <si>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</si>
  <si>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</si>
  <si>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</si>
  <si>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</si>
  <si>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</si>
  <si>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</si>
  <si>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</si>
  <si>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</si>
  <si>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</si>
  <si>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</si>
  <si>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</si>
  <si>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</si>
  <si>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</si>
  <si>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</si>
  <si>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</si>
  <si>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</si>
  <si>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</si>
  <si>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</si>
  <si>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</si>
  <si>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</si>
  <si>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</si>
  <si>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</si>
  <si>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</si>
  <si>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</si>
  <si>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</si>
  <si>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</si>
  <si>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</si>
  <si>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</si>
  <si>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</si>
  <si>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</si>
  <si>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</si>
  <si>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</si>
  <si>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</si>
  <si>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</si>
  <si>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</si>
  <si>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</si>
  <si>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</si>
  <si>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</si>
  <si>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</si>
  <si>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</si>
  <si>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</si>
  <si>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</si>
  <si>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</si>
  <si>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</si>
  <si>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</si>
  <si>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</si>
  <si>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</si>
  <si>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</si>
  <si>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</si>
  <si>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</si>
  <si>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</si>
  <si>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</si>
  <si>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</si>
  <si>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</si>
  <si>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</si>
  <si>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</si>
  <si>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</si>
  <si>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</si>
  <si>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</si>
  <si>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</si>
  <si>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</si>
  <si>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</si>
  <si>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</si>
  <si>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</si>
  <si>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</si>
  <si>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</si>
  <si>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</si>
  <si>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</si>
  <si>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</si>
  <si>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</si>
  <si>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</si>
  <si>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</si>
  <si>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</si>
  <si>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</si>
  <si>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</si>
  <si>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</si>
  <si>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</si>
  <si>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</si>
  <si>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</si>
  <si>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</si>
  <si>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</si>
  <si>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</si>
  <si>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</si>
  <si>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</si>
  <si>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</si>
  <si>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</si>
  <si>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</si>
  <si>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</si>
  <si>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</si>
  <si>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</si>
  <si>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</si>
  <si>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</si>
  <si>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</si>
  <si>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</si>
  <si>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</si>
  <si>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</si>
  <si>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</si>
  <si>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</si>
  <si>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</si>
  <si>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</si>
  <si>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</si>
  <si>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</si>
  <si>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</si>
  <si>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</si>
  <si>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</si>
  <si>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</si>
  <si>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</si>
  <si>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</si>
  <si>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</si>
  <si>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</si>
  <si>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</si>
  <si>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</si>
  <si>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</si>
  <si>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</si>
  <si>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</si>
  <si>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</si>
  <si>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</si>
  <si>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</si>
  <si>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</si>
  <si>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</si>
  <si>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</si>
  <si>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</si>
  <si>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</si>
  <si>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</si>
  <si>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</si>
  <si>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</si>
  <si>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</si>
  <si>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</si>
  <si>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</si>
  <si>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</si>
  <si>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</si>
  <si>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</si>
  <si>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</si>
  <si>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</si>
  <si>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</si>
  <si>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</si>
  <si>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</si>
  <si>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</si>
  <si>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</si>
  <si>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</si>
  <si>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</si>
  <si>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</si>
  <si>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</si>
  <si>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</si>
  <si>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</si>
  <si>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</si>
  <si>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</si>
  <si>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</si>
  <si>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</si>
  <si>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</si>
  <si>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</si>
  <si>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</si>
  <si>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</si>
  <si>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</si>
  <si>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</si>
  <si>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</si>
  <si>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</si>
  <si>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</si>
  <si>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</si>
  <si>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</si>
  <si>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</si>
  <si>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</si>
  <si>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</si>
  <si>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</si>
  <si>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</si>
  <si>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</si>
  <si>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</si>
  <si>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</si>
  <si>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</si>
  <si>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</si>
  <si>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</si>
  <si>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</si>
  <si>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</si>
  <si>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</si>
  <si>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</si>
  <si>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</si>
  <si>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</si>
  <si>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</si>
  <si>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</si>
  <si>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</si>
  <si>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</si>
  <si>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</si>
  <si>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</si>
  <si>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</si>
  <si>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</si>
  <si>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</si>
  <si>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</si>
  <si>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</si>
  <si>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</si>
  <si>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</si>
  <si>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</si>
  <si>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</si>
  <si>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</si>
  <si>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</si>
  <si>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</si>
  <si>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</si>
  <si>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</si>
  <si>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</si>
  <si>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</si>
  <si>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</si>
  <si>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</si>
  <si>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</si>
  <si>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</si>
  <si>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</si>
  <si>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</si>
  <si>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</si>
  <si>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</si>
  <si>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</si>
  <si>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</si>
  <si>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</si>
  <si>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</si>
  <si>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</si>
  <si>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</si>
  <si>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</si>
  <si>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</si>
  <si>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</si>
  <si>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</si>
  <si>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</si>
  <si>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</si>
  <si>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</si>
  <si>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</si>
  <si>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</si>
  <si>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</si>
  <si>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</si>
  <si>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</si>
  <si>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</si>
  <si>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</si>
  <si>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</si>
  <si>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</si>
  <si>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</si>
  <si>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</si>
  <si>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</si>
  <si>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</si>
  <si>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</si>
  <si>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</si>
  <si>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</si>
  <si>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</si>
  <si>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</si>
  <si>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</si>
  <si>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</si>
  <si>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</si>
  <si>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</si>
  <si>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</si>
  <si>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</si>
  <si>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</si>
  <si>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</si>
  <si>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</si>
  <si>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</si>
  <si>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</si>
  <si>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</si>
  <si>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</si>
  <si>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</si>
  <si>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</si>
  <si>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</si>
  <si>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</si>
  <si>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</si>
  <si>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</si>
  <si>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</si>
  <si>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</si>
  <si>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</si>
  <si>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</si>
  <si>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</si>
  <si>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</si>
  <si>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</si>
  <si>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</si>
  <si>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</si>
  <si>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</si>
  <si>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</si>
  <si>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</si>
  <si>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</si>
  <si>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</si>
  <si>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</si>
  <si>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</si>
  <si>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</si>
  <si>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</si>
  <si>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</si>
  <si>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</si>
  <si>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</si>
  <si>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</si>
  <si>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</si>
  <si>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</si>
  <si>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</si>
  <si>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</si>
  <si>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</si>
  <si>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</si>
  <si>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</si>
  <si>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</si>
  <si>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</si>
  <si>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</si>
  <si>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</si>
  <si>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</si>
  <si>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</si>
  <si>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</si>
  <si>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</si>
  <si>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</si>
  <si>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</si>
  <si>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</si>
  <si>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</si>
  <si>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</si>
  <si>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</si>
  <si>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</si>
  <si>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</si>
  <si>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</si>
  <si>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</si>
  <si>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</si>
  <si>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</si>
  <si>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</si>
  <si>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</si>
  <si>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</si>
  <si>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</si>
  <si>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</si>
  <si>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</si>
  <si>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</si>
  <si>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</si>
  <si>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</si>
  <si>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</si>
  <si>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</si>
  <si>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</si>
  <si>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</si>
  <si>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</si>
  <si>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</si>
  <si>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</si>
  <si>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</si>
  <si>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</si>
  <si>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</si>
  <si>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</si>
  <si>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</si>
  <si>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</si>
  <si>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</si>
  <si>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</si>
  <si>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</si>
  <si>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</si>
  <si>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</si>
  <si>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</si>
  <si>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</si>
  <si>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</si>
  <si>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</si>
  <si>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</si>
  <si>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</si>
  <si>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</si>
  <si>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</si>
  <si>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</si>
  <si>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</si>
  <si>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</si>
  <si>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</si>
  <si>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</si>
  <si>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</si>
  <si>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</si>
  <si>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</si>
  <si>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</si>
  <si>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</si>
  <si>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</si>
  <si>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</si>
  <si>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</si>
  <si>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</si>
  <si>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</si>
  <si>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</si>
  <si>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</si>
  <si>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</si>
  <si>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</si>
  <si>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</si>
  <si>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</si>
  <si>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</si>
  <si>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</si>
  <si>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</si>
  <si>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</si>
  <si>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</si>
  <si>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</si>
  <si>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</si>
  <si>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</si>
  <si>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</si>
  <si>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</si>
  <si>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</si>
  <si>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</si>
  <si>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</si>
  <si>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</si>
  <si>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</si>
  <si>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</si>
  <si>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</si>
  <si>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</si>
  <si>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</si>
  <si>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</si>
  <si>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</si>
  <si>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</si>
  <si>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</si>
  <si>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</si>
  <si>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</si>
  <si>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</si>
  <si>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</si>
  <si>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</si>
  <si>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</si>
  <si>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</si>
  <si>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</si>
  <si>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</si>
  <si>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</si>
  <si>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</si>
  <si>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</si>
  <si>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</si>
  <si>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</si>
  <si>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</si>
  <si>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</si>
  <si>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</si>
  <si>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</si>
  <si>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</si>
  <si>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</si>
  <si>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</si>
  <si>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</si>
  <si>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</si>
  <si>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</si>
  <si>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</si>
  <si>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</si>
  <si>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</si>
  <si>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</si>
  <si>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</si>
  <si>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</si>
  <si>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</si>
  <si>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</si>
  <si>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</si>
  <si>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</si>
  <si>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</si>
  <si>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</si>
  <si>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</si>
  <si>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</si>
  <si>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</si>
  <si>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</si>
  <si>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</si>
  <si>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</si>
  <si>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</si>
  <si>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</si>
  <si>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</si>
  <si>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</si>
  <si>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</si>
  <si>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</si>
  <si>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</si>
  <si>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</si>
  <si>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</si>
  <si>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</si>
  <si>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</si>
  <si>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</si>
  <si>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</si>
  <si>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</si>
  <si>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</si>
  <si>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</si>
  <si>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</si>
  <si>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</si>
  <si>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</si>
  <si>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</si>
  <si>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</si>
  <si>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</si>
  <si>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</si>
  <si>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</si>
  <si>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</si>
  <si>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</si>
  <si>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</si>
  <si>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</si>
  <si>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</si>
  <si>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</si>
  <si>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</si>
  <si>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</si>
  <si>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</si>
  <si>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</si>
  <si>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</si>
  <si>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</si>
  <si>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</si>
  <si>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</si>
  <si>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</si>
  <si>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</si>
  <si>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</si>
  <si>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</si>
  <si>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</si>
  <si>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</si>
  <si>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</si>
  <si>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</si>
  <si>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</si>
  <si>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</si>
  <si>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</si>
  <si>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</si>
  <si>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</si>
  <si>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</si>
  <si>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</si>
  <si>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</si>
  <si>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</si>
  <si>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</si>
  <si>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</si>
  <si>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</si>
  <si>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</si>
  <si>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</si>
  <si>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</si>
  <si>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</si>
  <si>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</si>
  <si>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</si>
  <si>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</si>
  <si>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</si>
  <si>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</si>
  <si>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</si>
  <si>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</si>
  <si>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</si>
  <si>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</si>
  <si>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</si>
  <si>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</si>
  <si>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</si>
  <si>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</si>
  <si>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</si>
  <si>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</si>
  <si>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</si>
  <si>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</si>
  <si>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</si>
  <si>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</si>
  <si>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</si>
  <si>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</si>
  <si>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</si>
  <si>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</si>
  <si>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</si>
  <si>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</si>
  <si>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</si>
  <si>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</si>
  <si>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</si>
  <si>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</si>
  <si>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</si>
  <si>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</si>
  <si>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</si>
  <si>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</si>
  <si>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</si>
  <si>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</si>
  <si>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</si>
  <si>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</si>
  <si>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</si>
  <si>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</si>
  <si>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</si>
  <si>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</si>
  <si>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</si>
  <si>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</si>
  <si>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</si>
  <si>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</si>
  <si>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</si>
  <si>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</si>
  <si>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</si>
  <si>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</si>
  <si>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</si>
  <si>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</si>
  <si>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</si>
  <si>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</si>
  <si>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</si>
  <si>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</si>
  <si>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</si>
  <si>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</si>
  <si>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</si>
  <si>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</si>
  <si>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</si>
  <si>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</si>
  <si>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</si>
  <si>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</si>
  <si>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</si>
  <si>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</si>
  <si>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</si>
  <si>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</si>
  <si>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</si>
  <si>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</si>
  <si>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</si>
  <si>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</si>
  <si>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</si>
  <si>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</si>
  <si>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</si>
  <si>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</si>
  <si>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</si>
  <si>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</si>
  <si>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</si>
  <si>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</si>
  <si>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</si>
  <si>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</si>
  <si>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</si>
  <si>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</si>
  <si>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</si>
  <si>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</si>
  <si>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</si>
  <si>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</si>
  <si>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</si>
  <si>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</si>
  <si>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</si>
  <si>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</si>
  <si>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</si>
  <si>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</si>
  <si>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</si>
  <si>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</si>
  <si>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</si>
  <si>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</si>
  <si>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</si>
  <si>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</si>
  <si>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</si>
  <si>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</si>
  <si>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</si>
  <si>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</si>
  <si>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</si>
  <si>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</si>
  <si>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</si>
  <si>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</si>
  <si>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</si>
  <si>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</si>
  <si>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</si>
  <si>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</si>
  <si>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</si>
  <si>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</si>
  <si>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</si>
  <si>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</si>
  <si>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</si>
  <si>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</si>
  <si>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</si>
  <si>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</si>
  <si>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</si>
  <si>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</si>
  <si>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</si>
  <si>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</si>
  <si>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</si>
  <si>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</si>
  <si>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</si>
  <si>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</si>
  <si>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</si>
  <si>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</si>
  <si>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</si>
  <si>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</si>
  <si>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</si>
  <si>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</si>
  <si>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</si>
  <si>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</si>
  <si>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</si>
  <si>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</si>
  <si>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</si>
  <si>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</si>
  <si>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</si>
  <si>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</si>
  <si>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</si>
  <si>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</si>
  <si>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</si>
  <si>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</si>
  <si>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</si>
  <si>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</si>
  <si>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</si>
  <si>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</si>
  <si>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</si>
  <si>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</si>
  <si>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</si>
  <si>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</si>
  <si>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</si>
  <si>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</si>
  <si>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</si>
  <si>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</si>
  <si>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</si>
  <si>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</si>
  <si>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</si>
  <si>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</si>
  <si>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</si>
  <si>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</si>
  <si>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</si>
  <si>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</si>
  <si>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</si>
  <si>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</si>
  <si>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</si>
  <si>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</si>
  <si>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</si>
  <si>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</si>
  <si>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</si>
  <si>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</si>
  <si>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</si>
  <si>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</si>
  <si>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</si>
  <si>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</si>
  <si>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</si>
  <si>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</si>
  <si>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</si>
  <si>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</si>
  <si>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</si>
  <si>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</si>
  <si>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</si>
  <si>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</si>
  <si>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</si>
  <si>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</si>
  <si>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</si>
  <si>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</si>
  <si>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</si>
  <si>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</si>
  <si>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</si>
  <si>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</si>
  <si>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</si>
  <si>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</si>
  <si>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</si>
  <si>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</si>
  <si>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</si>
  <si>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</si>
  <si>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</si>
  <si>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</si>
  <si>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</si>
  <si>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</si>
  <si>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</si>
  <si>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</si>
  <si>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</si>
  <si>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</si>
  <si>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</si>
  <si>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</si>
  <si>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</si>
  <si>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</si>
  <si>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</si>
  <si>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</si>
  <si>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</si>
  <si>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</si>
  <si>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</si>
  <si>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</si>
  <si>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</si>
  <si>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</si>
  <si>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</si>
  <si>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</si>
  <si>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</si>
  <si>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</si>
  <si>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</si>
  <si>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</si>
  <si>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</si>
  <si>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</si>
  <si>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</si>
  <si>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</si>
  <si>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</si>
  <si>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</si>
  <si>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</si>
  <si>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</si>
  <si>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</si>
  <si>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</si>
  <si>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</si>
  <si>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</si>
  <si>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</si>
  <si>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</si>
  <si>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</si>
  <si>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</si>
  <si>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</si>
  <si>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</si>
  <si>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</si>
  <si>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</si>
  <si>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</si>
  <si>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</si>
  <si>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</si>
  <si>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</si>
  <si>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</si>
  <si>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</si>
  <si>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</si>
  <si>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</si>
  <si>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</si>
  <si>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</si>
  <si>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</si>
  <si>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</si>
  <si>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</si>
  <si>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</si>
  <si>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</si>
  <si>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</si>
  <si>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</si>
  <si>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</si>
  <si>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</si>
  <si>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</si>
  <si>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</si>
  <si>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</si>
  <si>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</si>
  <si>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</si>
  <si>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</si>
  <si>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</si>
  <si>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</si>
  <si>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</si>
  <si>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</si>
  <si>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</si>
  <si>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</si>
  <si>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</si>
  <si>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</si>
  <si>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</si>
  <si>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</si>
  <si>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</si>
  <si>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</si>
  <si>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</si>
  <si>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</si>
  <si>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</si>
  <si>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</si>
  <si>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</si>
  <si>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</si>
  <si>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</si>
  <si>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</si>
  <si>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</si>
  <si>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</si>
  <si>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</si>
  <si>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</si>
  <si>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</si>
  <si>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</si>
  <si>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</si>
  <si>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</si>
  <si>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</si>
  <si>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</si>
  <si>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</si>
  <si>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</si>
  <si>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</si>
  <si>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</si>
  <si>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</si>
  <si>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</si>
  <si>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</si>
  <si>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</si>
  <si>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</si>
  <si>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</si>
  <si>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</si>
  <si>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</si>
  <si>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</si>
  <si>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</si>
  <si>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</si>
  <si>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</si>
  <si>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</si>
  <si>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</si>
  <si>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</si>
  <si>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</si>
  <si>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</si>
  <si>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</si>
  <si>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</si>
  <si>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</si>
  <si>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</si>
  <si>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</si>
  <si>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</si>
  <si>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</si>
  <si>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</si>
  <si>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</si>
  <si>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</si>
  <si>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</si>
  <si>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</si>
  <si>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</si>
  <si>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</si>
  <si>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</si>
  <si>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</si>
  <si>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</si>
  <si>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</si>
  <si>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</si>
  <si>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</si>
  <si>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</si>
  <si>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</si>
  <si>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</si>
  <si>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</si>
  <si>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</si>
  <si>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</si>
  <si>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</si>
  <si>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</si>
  <si>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</si>
  <si>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</si>
  <si>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</si>
  <si>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</si>
  <si>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</si>
  <si>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</si>
  <si>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</si>
  <si>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</si>
  <si>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</si>
  <si>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</si>
  <si>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</si>
  <si>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</si>
  <si>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</si>
  <si>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</si>
  <si>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</si>
  <si>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</si>
  <si>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</si>
  <si>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</si>
  <si>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</si>
  <si>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</si>
  <si>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</si>
  <si>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</si>
  <si>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</si>
  <si>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</si>
  <si>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</si>
  <si>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</si>
  <si>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</si>
  <si>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</si>
  <si>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</si>
  <si>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</si>
  <si>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</si>
  <si>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</si>
  <si>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</si>
  <si>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</si>
  <si>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</si>
  <si>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</si>
  <si>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</si>
  <si>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</si>
  <si>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</si>
  <si>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</si>
  <si>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</si>
  <si>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</si>
  <si>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</si>
  <si>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</si>
  <si>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</si>
  <si>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</si>
  <si>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</si>
  <si>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</si>
  <si>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</si>
  <si>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</si>
  <si>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</si>
  <si>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</si>
  <si>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</si>
  <si>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</si>
  <si>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</si>
  <si>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</si>
  <si>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</si>
  <si>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</si>
  <si>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</si>
  <si>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</si>
  <si>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</si>
  <si>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</si>
  <si>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</si>
  <si>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</si>
  <si>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</si>
  <si>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</si>
  <si>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</si>
  <si>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</si>
  <si>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</si>
  <si>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</si>
  <si>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</si>
  <si>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</si>
  <si>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</si>
  <si>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</si>
  <si>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</si>
  <si>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</si>
  <si>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</si>
  <si>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</si>
  <si>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</si>
  <si>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</si>
  <si>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</si>
  <si>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</si>
  <si>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</si>
  <si>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</si>
  <si>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</si>
  <si>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</si>
  <si>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</si>
  <si>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</si>
  <si>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</si>
  <si>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</si>
  <si>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</si>
  <si>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</si>
  <si>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</si>
  <si>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</si>
  <si>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</si>
  <si>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</si>
  <si>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</si>
  <si>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</si>
  <si>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</si>
  <si>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</si>
  <si>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</si>
  <si>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</si>
  <si>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</si>
  <si>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</si>
  <si>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</si>
  <si>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</si>
  <si>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</si>
  <si>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</si>
  <si>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</si>
  <si>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</si>
  <si>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</si>
  <si>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</si>
  <si>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</si>
  <si>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</si>
  <si>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</si>
  <si>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</si>
  <si>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</si>
  <si>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</si>
  <si>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</si>
  <si>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</si>
  <si>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</si>
  <si>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</si>
  <si>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</si>
  <si>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</si>
  <si>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</si>
  <si>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</si>
  <si>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</si>
  <si>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</si>
  <si>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</si>
  <si>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</si>
  <si>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</si>
  <si>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</si>
  <si>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</si>
  <si>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</si>
  <si>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</si>
  <si>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</si>
  <si>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</si>
  <si>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</si>
  <si>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</si>
  <si>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</si>
  <si>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</si>
  <si>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</si>
  <si>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</si>
  <si>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</si>
  <si>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</si>
  <si>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</si>
  <si>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</si>
  <si>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</si>
  <si>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</si>
  <si>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</si>
  <si>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</si>
  <si>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</si>
  <si>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</si>
  <si>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</si>
  <si>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</si>
  <si>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</si>
  <si>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</si>
  <si>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</si>
  <si>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</si>
  <si>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</si>
  <si>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</si>
  <si>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</si>
  <si>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</si>
  <si>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</si>
  <si>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</si>
  <si>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</si>
  <si>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</si>
  <si>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</si>
  <si>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</si>
  <si>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</si>
  <si>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</si>
  <si>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</si>
  <si>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</si>
  <si>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</si>
  <si>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</si>
  <si>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</si>
  <si>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</si>
  <si>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</si>
  <si>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</si>
  <si>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</si>
  <si>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</si>
  <si>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</si>
  <si>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</si>
  <si>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</si>
  <si>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</si>
  <si>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</si>
  <si>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</si>
  <si>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</si>
  <si>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</si>
  <si>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</si>
  <si>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</si>
  <si>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</si>
  <si>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</si>
  <si>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</si>
  <si>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</si>
  <si>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</si>
  <si>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</si>
  <si>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</si>
  <si>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</si>
  <si>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</si>
  <si>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</si>
  <si>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</si>
  <si>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</si>
  <si>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</si>
  <si>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</si>
  <si>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</si>
  <si>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</si>
  <si>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</si>
  <si>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</si>
  <si>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</si>
  <si>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</si>
  <si>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</si>
  <si>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</si>
  <si>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</si>
  <si>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</si>
  <si>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</si>
  <si>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</si>
  <si>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</si>
  <si>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</si>
  <si>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</si>
  <si>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</si>
  <si>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</si>
  <si>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</si>
  <si>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</si>
  <si>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</si>
  <si>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</si>
  <si>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</si>
  <si>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</si>
  <si>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</si>
  <si>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</si>
  <si>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</si>
  <si>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</si>
  <si>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</si>
  <si>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</si>
  <si>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</si>
  <si>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</si>
  <si>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</si>
  <si>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</si>
  <si>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</si>
  <si>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</si>
  <si>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</si>
  <si>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</si>
  <si>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</si>
  <si>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</si>
  <si>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</si>
  <si>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</si>
  <si>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</si>
  <si>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</si>
  <si>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</si>
  <si>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</si>
  <si>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</si>
  <si>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</si>
  <si>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</si>
  <si>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</si>
  <si>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</si>
  <si>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</si>
  <si>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</si>
  <si>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</si>
  <si>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</si>
  <si>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</si>
  <si>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</si>
  <si>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</si>
  <si>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</si>
  <si>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</si>
  <si>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</si>
  <si>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</si>
  <si>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</si>
  <si>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</si>
  <si>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</si>
  <si>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</si>
  <si>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</si>
  <si>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</si>
  <si>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</si>
  <si>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</si>
  <si>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</si>
  <si>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</si>
  <si>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</si>
  <si>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</si>
  <si>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</si>
  <si>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</si>
  <si>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</si>
  <si>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</si>
  <si>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</si>
  <si>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</si>
  <si>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</si>
  <si>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</si>
  <si>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</si>
  <si>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</si>
  <si>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</si>
  <si>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</si>
  <si>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</si>
  <si>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</si>
  <si>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</si>
  <si>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</si>
  <si>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</si>
  <si>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</si>
  <si>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</si>
  <si>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</si>
  <si>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</si>
  <si>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</si>
  <si>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</si>
  <si>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</si>
  <si>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</si>
  <si>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</si>
  <si>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</si>
  <si>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</si>
  <si>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</si>
  <si>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</si>
  <si>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</si>
  <si>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</si>
  <si>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</si>
  <si>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</si>
  <si>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</si>
  <si>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</si>
  <si>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</si>
  <si>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</si>
  <si>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</si>
  <si>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</si>
  <si>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</si>
  <si>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</si>
  <si>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</si>
  <si>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</si>
  <si>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</si>
  <si>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</si>
  <si>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</si>
  <si>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</si>
  <si>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</si>
  <si>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</si>
  <si>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</si>
  <si>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</si>
  <si>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</si>
  <si>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</si>
  <si>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</si>
  <si>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</si>
  <si>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</si>
  <si>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</si>
  <si>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</si>
  <si>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</si>
  <si>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</si>
  <si>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</si>
  <si>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</si>
  <si>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</si>
  <si>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</si>
  <si>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</si>
  <si>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</si>
  <si>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</si>
  <si>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</si>
  <si>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</si>
  <si>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</si>
  <si>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</si>
  <si>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</si>
  <si>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</si>
  <si>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</si>
  <si>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</si>
  <si>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</si>
  <si>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</si>
  <si>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</si>
  <si>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</si>
  <si>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</si>
  <si>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</si>
  <si>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</si>
  <si>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</si>
  <si>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</si>
  <si>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</si>
  <si>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</si>
  <si>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</si>
  <si>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</si>
  <si>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</si>
  <si>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</si>
  <si>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</si>
  <si>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</si>
  <si>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</si>
  <si>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</si>
  <si>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</si>
  <si>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</si>
  <si>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</si>
  <si>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</si>
  <si>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</si>
  <si>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</si>
  <si>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</si>
  <si>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</si>
  <si>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</si>
  <si>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</si>
  <si>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</si>
  <si>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</si>
  <si>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</si>
  <si>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</si>
  <si>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</si>
  <si>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</si>
  <si>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</si>
  <si>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</si>
  <si>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</si>
  <si>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</si>
  <si>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</si>
  <si>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</si>
  <si>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</si>
  <si>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</si>
  <si>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</si>
  <si>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</si>
  <si>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</si>
  <si>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</si>
  <si>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</si>
  <si>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</si>
  <si>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</si>
  <si>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</si>
  <si>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</si>
  <si>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</si>
  <si>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</si>
  <si>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</si>
  <si>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</si>
  <si>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</si>
  <si>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</si>
  <si>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</si>
  <si>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</si>
  <si>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</si>
  <si>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</si>
  <si>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</si>
  <si>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</si>
  <si>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</si>
  <si>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</si>
  <si>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</si>
  <si>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</si>
  <si>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</si>
  <si>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</si>
  <si>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</si>
  <si>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</si>
  <si>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</si>
  <si>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</si>
  <si>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</si>
  <si>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</si>
  <si>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</si>
  <si>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</si>
  <si>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</si>
  <si>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</si>
  <si>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</si>
  <si>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</si>
  <si>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</si>
  <si>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</si>
  <si>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</si>
  <si>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</si>
  <si>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</si>
  <si>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</si>
  <si>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</si>
  <si>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</si>
  <si>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</si>
  <si>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</si>
  <si>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</si>
  <si>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</si>
  <si>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</si>
  <si>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</si>
  <si>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</si>
  <si>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</si>
  <si>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</si>
  <si>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</si>
  <si>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</si>
  <si>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</si>
  <si>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</si>
  <si>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</si>
  <si>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</si>
  <si>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</si>
  <si>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</si>
  <si>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</si>
  <si>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</si>
  <si>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</si>
  <si>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</si>
  <si>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</si>
  <si>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</si>
  <si>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</si>
  <si>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</si>
  <si>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</si>
  <si>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</si>
  <si>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</si>
  <si>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</si>
  <si>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</si>
  <si>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</si>
  <si>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</si>
  <si>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</si>
  <si>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</si>
  <si>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</si>
  <si>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</si>
  <si>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</si>
  <si>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</si>
  <si>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</si>
  <si>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</si>
  <si>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</si>
  <si>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</si>
  <si>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</si>
  <si>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</si>
  <si>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</si>
  <si>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</si>
  <si>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</si>
  <si>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</si>
  <si>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</si>
  <si>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</si>
  <si>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</si>
  <si>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</si>
  <si>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</si>
  <si>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</si>
  <si>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</si>
  <si>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</si>
  <si>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</si>
  <si>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</si>
  <si>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</si>
  <si>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</si>
  <si>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</si>
  <si>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</si>
  <si>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</si>
  <si>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</si>
  <si>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</si>
  <si>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</si>
  <si>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</si>
  <si>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</si>
  <si>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</si>
  <si>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</si>
  <si>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</si>
  <si>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</si>
  <si>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</si>
  <si>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</si>
  <si>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</si>
  <si>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</si>
  <si>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</si>
  <si>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</si>
  <si>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</si>
  <si>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</si>
  <si>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</si>
  <si>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</si>
  <si>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</si>
  <si>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</si>
  <si>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</si>
  <si>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</si>
  <si>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</si>
  <si>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</si>
  <si>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</si>
  <si>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</si>
  <si>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</si>
  <si>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</si>
  <si>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</si>
  <si>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</si>
  <si>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</si>
  <si>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</si>
  <si>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</si>
  <si>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</si>
  <si>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</si>
  <si>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</si>
  <si>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</si>
  <si>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</si>
  <si>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</si>
  <si>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</si>
  <si>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</si>
  <si>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</si>
  <si>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</si>
  <si>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</si>
  <si>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</si>
  <si>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</si>
  <si>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</si>
  <si>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</si>
  <si>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</si>
  <si>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</si>
  <si>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</si>
  <si>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</si>
  <si>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</si>
  <si>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</si>
  <si>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</si>
  <si>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</si>
  <si>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</si>
  <si>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</si>
  <si>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</si>
  <si>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</si>
  <si>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</si>
  <si>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</si>
  <si>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</si>
  <si>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</si>
  <si>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</si>
  <si>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</si>
  <si>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</si>
  <si>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</si>
  <si>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</si>
  <si>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</si>
  <si>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</si>
  <si>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</si>
  <si>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</si>
  <si>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</si>
  <si>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</si>
  <si>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</si>
  <si>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</si>
  <si>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</si>
  <si>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</si>
  <si>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</si>
  <si>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</si>
  <si>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</si>
  <si>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</si>
  <si>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</si>
  <si>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</si>
  <si>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</si>
  <si>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</si>
  <si>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</si>
  <si>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</si>
  <si>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</si>
  <si>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</si>
  <si>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</si>
  <si>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</si>
  <si>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</si>
  <si>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</si>
  <si>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</si>
  <si>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</si>
  <si>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</si>
  <si>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</si>
  <si>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</si>
  <si>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</si>
  <si>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</si>
  <si>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</si>
  <si>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</si>
  <si>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</si>
  <si>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</si>
  <si>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</si>
  <si>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</si>
  <si>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</si>
  <si>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</si>
  <si>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</si>
  <si>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</si>
  <si>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</si>
  <si>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</si>
  <si>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</si>
  <si>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</si>
  <si>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</si>
  <si>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</si>
  <si>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</si>
  <si>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</si>
  <si>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</si>
  <si>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</si>
  <si>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</si>
  <si>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</si>
  <si>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</si>
  <si>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</si>
  <si>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</si>
  <si>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</si>
  <si>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</si>
  <si>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</si>
  <si>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</si>
  <si>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</si>
  <si>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</si>
  <si>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</si>
  <si>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</si>
  <si>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</si>
  <si>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</si>
  <si>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</si>
  <si>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</si>
  <si>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</si>
  <si>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</si>
  <si>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</si>
  <si>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</si>
  <si>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</si>
  <si>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</si>
  <si>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</si>
  <si>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</si>
  <si>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</si>
  <si>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</si>
  <si>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</si>
  <si>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</si>
  <si>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</si>
  <si>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</si>
  <si>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</si>
  <si>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</si>
  <si>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</si>
  <si>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</si>
  <si>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</si>
  <si>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</si>
  <si>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</si>
  <si>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</si>
  <si>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</si>
  <si>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</si>
  <si>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</si>
  <si>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</si>
  <si>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</si>
  <si>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</si>
  <si>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</si>
  <si>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</si>
  <si>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</si>
  <si>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</si>
  <si>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</si>
  <si>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</si>
  <si>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</si>
  <si>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</si>
  <si>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</si>
  <si>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</si>
  <si>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</si>
  <si>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</si>
  <si>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</si>
  <si>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</si>
  <si>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</si>
  <si>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</si>
  <si>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</si>
  <si>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</si>
  <si>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</si>
  <si>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</si>
  <si>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</si>
  <si>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</si>
  <si>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</si>
  <si>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</si>
  <si>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</si>
  <si>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</si>
  <si>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</si>
  <si>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</si>
  <si>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</si>
  <si>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</si>
  <si>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</si>
  <si>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</si>
  <si>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</si>
  <si>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</si>
  <si>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</si>
  <si>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</si>
  <si>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</si>
  <si>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</si>
  <si>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</si>
  <si>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</si>
  <si>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</si>
  <si>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</si>
  <si>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</si>
  <si>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</si>
  <si>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</si>
  <si>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</si>
  <si>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</si>
  <si>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</si>
  <si>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</si>
  <si>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</si>
  <si>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</si>
  <si>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</si>
  <si>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</si>
  <si>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</si>
  <si>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</si>
  <si>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</si>
  <si>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</si>
  <si>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</si>
  <si>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</si>
  <si>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</si>
  <si>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</si>
  <si>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</si>
  <si>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</si>
  <si>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</si>
  <si>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</si>
  <si>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</si>
  <si>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</si>
  <si>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</si>
  <si>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</si>
  <si>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</si>
  <si>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</si>
  <si>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</si>
  <si>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</si>
  <si>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</si>
  <si>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</si>
  <si>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</si>
  <si>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</si>
  <si>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</si>
  <si>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</si>
  <si>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</si>
  <si>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</si>
  <si>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</si>
  <si>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</si>
  <si>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</si>
  <si>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</si>
  <si>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</si>
  <si>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</si>
  <si>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</si>
  <si>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</si>
  <si>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</si>
  <si>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</si>
  <si>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</si>
  <si>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</si>
  <si>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</si>
  <si>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</si>
  <si>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</si>
  <si>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</si>
  <si>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</si>
  <si>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</si>
  <si>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</si>
  <si>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</si>
  <si>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</si>
  <si>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</si>
  <si>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</si>
  <si>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</si>
  <si>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</si>
  <si>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</si>
  <si>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</si>
  <si>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</si>
  <si>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</si>
  <si>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</si>
  <si>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</si>
  <si>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</si>
  <si>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</si>
  <si>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</si>
  <si>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</si>
  <si>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</si>
  <si>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</si>
  <si>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</si>
  <si>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</si>
  <si>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</si>
  <si>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</si>
  <si>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</si>
  <si>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</si>
  <si>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</si>
  <si>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</si>
  <si>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</si>
  <si>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</si>
  <si>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</si>
  <si>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</si>
  <si>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</si>
  <si>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</si>
  <si>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</si>
  <si>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</si>
  <si>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</si>
  <si>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</si>
  <si>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</si>
  <si>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</si>
  <si>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</si>
  <si>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</si>
  <si>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</si>
  <si>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</si>
  <si>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</si>
  <si>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</si>
  <si>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</si>
  <si>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</si>
  <si>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</si>
  <si>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</si>
  <si>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</si>
  <si>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</si>
  <si>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</si>
  <si>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</si>
  <si>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</si>
  <si>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</si>
  <si>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</si>
  <si>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</si>
  <si>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</si>
  <si>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</si>
  <si>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</si>
  <si>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</si>
  <si>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</si>
  <si>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</si>
  <si>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</si>
  <si>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</si>
  <si>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</si>
  <si>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</si>
  <si>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</si>
  <si>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</si>
  <si>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</si>
  <si>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</si>
  <si>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</si>
  <si>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</si>
  <si>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</si>
  <si>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</si>
  <si>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</si>
  <si>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</si>
  <si>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</si>
  <si>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</si>
  <si>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</si>
  <si>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</si>
  <si>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</si>
  <si>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</si>
  <si>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</si>
  <si>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</si>
  <si>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</si>
  <si>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</si>
  <si>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</si>
  <si>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</si>
  <si>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</si>
  <si>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</si>
  <si>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</si>
  <si>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</si>
  <si>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</si>
  <si>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</si>
  <si>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</si>
  <si>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</si>
  <si>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</si>
  <si>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</si>
  <si>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</si>
  <si>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</si>
  <si>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</si>
  <si>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</si>
  <si>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</si>
  <si>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</si>
  <si>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</si>
  <si>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</si>
  <si>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</si>
  <si>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</si>
  <si>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</si>
  <si>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</si>
  <si>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</si>
  <si>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</si>
  <si>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</si>
  <si>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</si>
  <si>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</si>
  <si>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</si>
  <si>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</si>
  <si>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</si>
  <si>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</si>
  <si>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</si>
  <si>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</si>
  <si>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</si>
  <si>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</si>
  <si>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</si>
  <si>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</si>
  <si>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</si>
  <si>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</si>
  <si>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</si>
  <si>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</si>
  <si>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</si>
  <si>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</si>
  <si>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</si>
  <si>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</si>
  <si>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</si>
  <si>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</si>
  <si>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</si>
  <si>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</si>
  <si>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</si>
  <si>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</si>
  <si>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</si>
  <si>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</si>
  <si>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</si>
  <si>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</si>
  <si>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</si>
  <si>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</si>
  <si>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</si>
  <si>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</si>
  <si>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</si>
  <si>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</si>
  <si>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</si>
  <si>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</si>
  <si>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</si>
  <si>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</si>
  <si>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</si>
  <si>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</si>
  <si>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</si>
  <si>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</si>
  <si>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</si>
  <si>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</si>
  <si>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</si>
  <si>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</si>
  <si>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</si>
  <si>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</si>
  <si>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</si>
  <si>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</si>
  <si>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</si>
  <si>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</si>
  <si>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</si>
  <si>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</si>
  <si>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</si>
  <si>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</si>
  <si>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</si>
  <si>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</si>
  <si>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</si>
  <si>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</si>
  <si>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</si>
  <si>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</si>
  <si>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</si>
  <si>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</si>
  <si>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</si>
  <si>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</si>
  <si>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</si>
  <si>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</si>
  <si>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</si>
  <si>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</si>
  <si>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</si>
  <si>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</si>
  <si>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</si>
  <si>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</si>
  <si>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</si>
  <si>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</si>
  <si>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</si>
  <si>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</si>
  <si>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</si>
  <si>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</si>
  <si>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</si>
  <si>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</si>
  <si>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</si>
  <si>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</si>
  <si>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</si>
  <si>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</si>
  <si>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</si>
  <si>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</si>
  <si>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</si>
  <si>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</si>
  <si>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</si>
  <si>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</si>
  <si>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</si>
  <si>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</si>
  <si>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</si>
  <si>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</si>
  <si>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</si>
  <si>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</si>
  <si>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</si>
  <si>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</si>
  <si>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</si>
  <si>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</si>
  <si>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</si>
  <si>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</si>
  <si>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</si>
  <si>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</si>
  <si>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</si>
  <si>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</si>
  <si>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</si>
  <si>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</si>
  <si>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</si>
  <si>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</si>
  <si>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</si>
  <si>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</si>
  <si>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</si>
  <si>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</si>
  <si>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</si>
  <si>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</si>
  <si>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</si>
  <si>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</si>
  <si>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</si>
  <si>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</si>
  <si>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</si>
  <si>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</si>
  <si>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</si>
  <si>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</si>
  <si>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</si>
  <si>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</si>
  <si>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</si>
  <si>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</si>
  <si>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</si>
  <si>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</si>
  <si>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</si>
  <si>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</si>
  <si>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</si>
  <si>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</si>
  <si>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</si>
  <si>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</si>
  <si>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</si>
  <si>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</si>
  <si>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</si>
  <si>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</si>
  <si>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</si>
  <si>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</si>
  <si>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</si>
  <si>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</si>
  <si>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</si>
  <si>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</si>
  <si>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</si>
  <si>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</si>
  <si>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</si>
  <si>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</si>
  <si>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</si>
  <si>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</si>
  <si>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</si>
  <si>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</si>
  <si>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</si>
  <si>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</si>
  <si>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</si>
  <si>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</si>
  <si>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</si>
  <si>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</si>
  <si>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</si>
  <si>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</si>
  <si>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</si>
  <si>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</si>
  <si>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</si>
  <si>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</si>
  <si>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</si>
  <si>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</si>
  <si>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</si>
  <si>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</si>
  <si>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</si>
  <si>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</si>
  <si>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</si>
  <si>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</si>
  <si>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</si>
  <si>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</si>
  <si>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</si>
  <si>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</si>
  <si>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</si>
  <si>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</si>
  <si>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</si>
  <si>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</si>
  <si>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</si>
  <si>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</si>
  <si>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</si>
  <si>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</si>
  <si>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</si>
  <si>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</si>
  <si>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</si>
  <si>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</si>
  <si>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</si>
  <si>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</si>
  <si>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</si>
  <si>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</si>
  <si>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</si>
  <si>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</si>
  <si>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</si>
  <si>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</si>
  <si>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</si>
  <si>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</si>
  <si>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</si>
  <si>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</si>
  <si>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</si>
  <si>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</si>
  <si>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</si>
  <si>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</si>
  <si>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</si>
  <si>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</si>
  <si>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</si>
  <si>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</si>
  <si>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</si>
  <si>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</si>
  <si>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</si>
  <si>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</si>
  <si>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</si>
  <si>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</si>
  <si>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</si>
  <si>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</si>
  <si>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</si>
  <si>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</si>
  <si>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</si>
  <si>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</si>
  <si>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</si>
  <si>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</si>
  <si>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</si>
  <si>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</si>
  <si>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</si>
  <si>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</si>
  <si>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</si>
  <si>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</si>
  <si>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</si>
  <si>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</si>
  <si>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</si>
  <si>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</si>
  <si>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</si>
  <si>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</si>
  <si>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</si>
  <si>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</si>
  <si>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</si>
  <si>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</si>
  <si>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</si>
  <si>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</si>
  <si>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</si>
  <si>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</si>
  <si>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</si>
  <si>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</si>
  <si>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</si>
  <si>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</si>
  <si>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</si>
  <si>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</si>
  <si>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</si>
  <si>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</si>
  <si>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</si>
  <si>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</si>
  <si>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</si>
  <si>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</si>
  <si>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</si>
  <si>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</si>
  <si>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</si>
  <si>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</si>
  <si>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</si>
  <si>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</si>
  <si>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</si>
  <si>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</si>
  <si>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</si>
  <si>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</si>
  <si>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</si>
  <si>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</si>
  <si>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</si>
  <si>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</si>
  <si>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</si>
  <si>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</si>
  <si>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</si>
  <si>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</si>
  <si>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</si>
  <si>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</si>
  <si>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</si>
  <si>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</si>
  <si>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</si>
  <si>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</si>
  <si>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</si>
  <si>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</si>
  <si>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</si>
  <si>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</si>
  <si>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</si>
  <si>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</si>
  <si>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</si>
  <si>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</si>
  <si>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</si>
  <si>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</si>
  <si>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</si>
  <si>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</si>
  <si>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</si>
  <si>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</si>
  <si>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</si>
  <si>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</si>
  <si>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</si>
  <si>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</si>
  <si>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</si>
  <si>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</si>
  <si>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</si>
  <si>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</si>
  <si>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</si>
  <si>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</si>
  <si>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</si>
  <si>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</si>
  <si>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</si>
  <si>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</si>
  <si>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</si>
  <si>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</si>
  <si>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</si>
  <si>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</si>
  <si>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</si>
  <si>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</si>
  <si>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</si>
  <si>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</si>
  <si>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</si>
  <si>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</si>
  <si>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</si>
  <si>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</si>
  <si>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</si>
  <si>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</si>
  <si>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</si>
  <si>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</si>
  <si>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</si>
  <si>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</si>
  <si>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</si>
  <si>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</si>
  <si>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</si>
  <si>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</si>
  <si>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</si>
  <si>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</si>
  <si>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</si>
  <si>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</si>
  <si>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</si>
  <si>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</si>
  <si>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</si>
  <si>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</si>
  <si>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</si>
  <si>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</si>
  <si>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</si>
  <si>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</si>
  <si>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</si>
  <si>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</si>
  <si>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</si>
  <si>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</si>
  <si>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</si>
  <si>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</si>
  <si>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</si>
  <si>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</si>
  <si>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</si>
  <si>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</si>
  <si>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</si>
  <si>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</si>
  <si>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</si>
  <si>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</si>
  <si>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</si>
  <si>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</si>
  <si>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</si>
  <si>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</si>
  <si>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</si>
  <si>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</si>
  <si>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</si>
  <si>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</si>
  <si>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</si>
  <si>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</si>
  <si>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</si>
  <si>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</si>
  <si>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</si>
  <si>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</si>
  <si>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</si>
  <si>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</si>
  <si>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</si>
  <si>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</si>
  <si>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</si>
  <si>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</si>
  <si>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</si>
  <si>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</si>
  <si>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</si>
  <si>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</si>
  <si>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</si>
  <si>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</si>
  <si>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</si>
  <si>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</si>
  <si>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</si>
  <si>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</si>
  <si>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</si>
  <si>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</si>
  <si>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</si>
  <si>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</si>
  <si>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</si>
  <si>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</si>
  <si>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</si>
  <si>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</si>
  <si>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</si>
  <si>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</si>
  <si>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</si>
  <si>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</si>
  <si>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</si>
  <si>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</si>
  <si>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</si>
  <si>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</si>
  <si>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</si>
  <si>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</si>
  <si>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</si>
  <si>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</si>
  <si>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</si>
  <si>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</si>
  <si>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</si>
  <si>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</si>
  <si>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</si>
  <si>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</si>
  <si>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</si>
  <si>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</si>
  <si>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</si>
  <si>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</si>
  <si>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</si>
  <si>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</si>
  <si>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</si>
  <si>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</si>
  <si>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</si>
  <si>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</si>
  <si>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</si>
  <si>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</si>
  <si>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</si>
  <si>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</si>
  <si>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</si>
  <si>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</si>
  <si>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</si>
  <si>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</si>
  <si>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</si>
  <si>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</si>
  <si>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</si>
  <si>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</si>
  <si>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</si>
  <si>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</si>
  <si>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</si>
  <si>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</si>
  <si>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</si>
  <si>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</si>
  <si>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</si>
  <si>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</si>
  <si>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</si>
  <si>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</si>
  <si>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</si>
  <si>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</si>
  <si>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</si>
  <si>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</si>
  <si>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</si>
  <si>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</si>
  <si>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</si>
  <si>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</si>
  <si>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</si>
  <si>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</si>
  <si>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</si>
  <si>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</si>
  <si>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</si>
  <si>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</si>
  <si>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</si>
  <si>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</si>
  <si>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</si>
  <si>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</si>
  <si>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</si>
  <si>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</si>
  <si>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</si>
  <si>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</si>
  <si>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</si>
  <si>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</si>
  <si>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</si>
  <si>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</si>
  <si>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</si>
  <si>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</si>
  <si>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</si>
  <si>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</si>
  <si>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</si>
  <si>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</si>
  <si>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</si>
  <si>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</si>
  <si>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</si>
  <si>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</si>
  <si>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</si>
  <si>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</si>
  <si>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</si>
  <si>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</si>
  <si>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</si>
  <si>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</si>
  <si>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</si>
  <si>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</si>
  <si>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</si>
  <si>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</si>
  <si>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</si>
  <si>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</si>
  <si>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</si>
  <si>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</si>
  <si>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</si>
  <si>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</si>
  <si>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</si>
  <si>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</si>
  <si>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</si>
  <si>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</si>
  <si>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</si>
  <si>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</si>
  <si>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</si>
  <si>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</si>
  <si>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</si>
  <si>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</si>
  <si>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</si>
  <si>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</si>
  <si>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</si>
  <si>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</si>
  <si>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</si>
  <si>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</si>
  <si>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</si>
  <si>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</si>
  <si>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</si>
  <si>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</si>
  <si>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</si>
  <si>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</si>
  <si>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</si>
  <si>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</si>
  <si>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</si>
  <si>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</si>
  <si>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</si>
  <si>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</si>
  <si>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</si>
  <si>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</si>
  <si>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</si>
  <si>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</si>
  <si>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</si>
  <si>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</si>
  <si>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</si>
  <si>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</si>
  <si>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</si>
  <si>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</si>
  <si>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</si>
  <si>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</si>
  <si>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</si>
  <si>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</si>
  <si>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</si>
  <si>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</si>
  <si>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</si>
  <si>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</si>
  <si>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</si>
  <si>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</si>
  <si>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</si>
  <si>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</si>
  <si>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</si>
  <si>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</si>
  <si>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</si>
  <si>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</si>
  <si>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</si>
  <si>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</si>
  <si>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</si>
  <si>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</si>
  <si>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</si>
  <si>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</si>
  <si>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</si>
  <si>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</si>
  <si>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</si>
  <si>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</si>
  <si>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</si>
  <si>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</si>
  <si>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</si>
  <si>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</si>
  <si>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</si>
  <si>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</si>
  <si>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</si>
  <si>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</si>
  <si>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</si>
  <si>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</si>
  <si>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</si>
  <si>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</si>
  <si>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</si>
  <si>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</si>
  <si>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</si>
  <si>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</si>
  <si>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</si>
  <si>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</si>
  <si>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</si>
  <si>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</si>
  <si>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</si>
  <si>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</si>
  <si>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</si>
  <si>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</si>
  <si>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</si>
  <si>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</si>
  <si>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</si>
  <si>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</si>
  <si>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</si>
  <si>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</si>
  <si>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</si>
  <si>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</si>
  <si>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</si>
  <si>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</si>
  <si>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</si>
  <si>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</si>
  <si>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</si>
  <si>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</si>
  <si>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</si>
  <si>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</si>
  <si>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</si>
  <si>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</si>
  <si>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</si>
  <si>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</si>
  <si>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</si>
  <si>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</si>
  <si>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</si>
  <si>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</si>
  <si>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</si>
  <si>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</si>
  <si>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</si>
  <si>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</si>
  <si>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</si>
  <si>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</si>
  <si>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</si>
  <si>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</si>
  <si>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</si>
  <si>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</si>
  <si>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</si>
  <si>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</si>
  <si>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</si>
  <si>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</si>
  <si>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</si>
  <si>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</si>
  <si>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</si>
  <si>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</si>
  <si>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</si>
  <si>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</si>
  <si>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</si>
  <si>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</si>
  <si>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</si>
  <si>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</si>
  <si>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</si>
  <si>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</si>
  <si>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</si>
  <si>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</si>
  <si>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</si>
  <si>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</si>
  <si>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</si>
  <si>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</si>
  <si>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</si>
  <si>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</si>
  <si>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</si>
  <si>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</si>
  <si>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</si>
  <si>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</si>
  <si>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</si>
  <si>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</si>
  <si>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</si>
  <si>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</si>
  <si>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</si>
  <si>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</si>
  <si>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</si>
  <si>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</si>
  <si>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</si>
  <si>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</si>
  <si>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</si>
  <si>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</si>
  <si>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</si>
  <si>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</si>
  <si>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</si>
  <si>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</si>
  <si>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</si>
  <si>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</si>
  <si>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</si>
  <si>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</si>
  <si>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</si>
  <si>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</si>
  <si>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</si>
  <si>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</si>
  <si>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</si>
  <si>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</si>
  <si>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</si>
  <si>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</si>
  <si>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</si>
  <si>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</si>
  <si>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</si>
  <si>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</si>
  <si>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</si>
  <si>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</si>
  <si>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</si>
  <si>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</si>
  <si>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</si>
  <si>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</si>
  <si>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</si>
  <si>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</si>
  <si>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</si>
  <si>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</si>
  <si>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</si>
  <si>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</si>
  <si>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</si>
  <si>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</si>
  <si>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</si>
  <si>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</si>
  <si>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</si>
  <si>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</si>
  <si>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</si>
  <si>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</si>
  <si>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</si>
  <si>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</si>
  <si>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</si>
  <si>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</si>
  <si>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</si>
  <si>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</si>
  <si>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</si>
  <si>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</si>
  <si>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</si>
  <si>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</si>
  <si>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</si>
  <si>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</si>
  <si>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</si>
  <si>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</si>
  <si>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</si>
  <si>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</si>
  <si>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</si>
  <si>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</si>
  <si>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</si>
  <si>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</si>
  <si>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</si>
  <si>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</si>
  <si>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</si>
  <si>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</si>
  <si>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</si>
  <si>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</si>
  <si>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</si>
  <si>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</si>
  <si>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</si>
  <si>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</si>
  <si>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</si>
  <si>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</si>
  <si>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</si>
  <si>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</si>
  <si>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</si>
  <si>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</si>
  <si>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</si>
  <si>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</si>
  <si>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</si>
  <si>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</si>
  <si>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</si>
  <si>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</si>
  <si>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</si>
  <si>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</si>
  <si>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</si>
  <si>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</si>
  <si>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</si>
  <si>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</si>
  <si>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</si>
  <si>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</si>
  <si>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</si>
  <si>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</si>
  <si>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</si>
  <si>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</si>
  <si>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</si>
  <si>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</si>
  <si>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</si>
  <si>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</si>
  <si>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</si>
  <si>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</si>
  <si>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</si>
  <si>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</si>
  <si>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</si>
  <si>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</si>
  <si>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</si>
  <si>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</si>
  <si>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</si>
  <si>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</si>
  <si>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</si>
  <si>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</si>
  <si>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</si>
  <si>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</si>
  <si>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</si>
  <si>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</si>
  <si>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</si>
  <si>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</si>
  <si>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</si>
  <si>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</si>
  <si>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</si>
  <si>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</si>
  <si>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</si>
  <si>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</si>
  <si>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</si>
  <si>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</si>
  <si>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</si>
  <si>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</si>
  <si>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</si>
  <si>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</si>
  <si>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</si>
  <si>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</si>
  <si>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</si>
  <si>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</si>
  <si>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</si>
  <si>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</si>
  <si>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</si>
  <si>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</si>
  <si>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</si>
  <si>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</si>
  <si>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</si>
  <si>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</si>
  <si>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</si>
  <si>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</si>
  <si>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</si>
  <si>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</si>
  <si>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</si>
  <si>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</si>
  <si>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</si>
  <si>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</si>
  <si>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</si>
  <si>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</si>
  <si>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</si>
  <si>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</si>
  <si>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</si>
  <si>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</si>
  <si>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</si>
  <si>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</si>
  <si>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</si>
  <si>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</si>
  <si>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</si>
  <si>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</si>
  <si>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</si>
  <si>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</si>
  <si>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</si>
  <si>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</si>
  <si>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</si>
  <si>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</si>
  <si>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</si>
  <si>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</si>
  <si>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</si>
  <si>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</si>
  <si>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</si>
  <si>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</si>
  <si>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</si>
  <si>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</si>
  <si>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</si>
  <si>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</si>
  <si>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</si>
  <si>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</si>
  <si>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</si>
  <si>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</si>
  <si>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</si>
  <si>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</si>
  <si>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</si>
  <si>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</si>
  <si>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</si>
  <si>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</si>
  <si>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</si>
  <si>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</si>
  <si>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</si>
  <si>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</si>
  <si>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</si>
  <si>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</si>
  <si>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</si>
  <si>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</si>
  <si>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</si>
  <si>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</si>
  <si>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</si>
  <si>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</si>
  <si>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</si>
  <si>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</si>
  <si>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</si>
  <si>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</si>
  <si>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</si>
  <si>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</si>
  <si>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</si>
  <si>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</si>
  <si>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</si>
  <si>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</si>
  <si>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</si>
  <si>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</si>
  <si>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</si>
  <si>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</si>
  <si>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</si>
  <si>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</si>
  <si>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</si>
  <si>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</si>
  <si>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</si>
  <si>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</si>
  <si>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</si>
  <si>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</si>
  <si>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</si>
  <si>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</si>
  <si>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</si>
  <si>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</si>
  <si>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</si>
  <si>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</si>
  <si>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</si>
  <si>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</si>
  <si>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</si>
  <si>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</si>
  <si>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</si>
  <si>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</si>
  <si>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</si>
  <si>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</si>
  <si>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</si>
  <si>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</si>
  <si>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</si>
  <si>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</si>
  <si>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</si>
  <si>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</si>
  <si>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</si>
  <si>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</si>
  <si>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</si>
  <si>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</si>
  <si>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</si>
  <si>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</si>
  <si>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</si>
  <si>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</si>
  <si>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</si>
  <si>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</si>
  <si>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</si>
  <si>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</si>
  <si>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</si>
  <si>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</si>
  <si>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</si>
  <si>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</si>
  <si>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</si>
  <si>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</si>
  <si>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</si>
  <si>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</si>
  <si>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</si>
  <si>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</si>
  <si>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</si>
  <si>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</si>
  <si>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</si>
  <si>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</si>
  <si>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</si>
  <si>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</si>
  <si>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</si>
  <si>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</si>
  <si>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</si>
  <si>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</si>
  <si>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</si>
  <si>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</si>
  <si>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</si>
  <si>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</si>
  <si>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</si>
  <si>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</si>
  <si>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</si>
  <si>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</si>
  <si>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</si>
  <si>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</si>
  <si>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</si>
  <si>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</si>
  <si>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</si>
  <si>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</si>
  <si>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</si>
  <si>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</si>
  <si>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</si>
  <si>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</si>
  <si>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</si>
  <si>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</si>
  <si>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</si>
  <si>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</si>
  <si>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</si>
  <si>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</si>
  <si>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</si>
  <si>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</si>
  <si>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</si>
  <si>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</si>
  <si>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</si>
  <si>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</si>
  <si>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</si>
  <si>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</si>
  <si>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</si>
  <si>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</si>
  <si>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</si>
  <si>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</si>
  <si>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</si>
  <si>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</si>
  <si>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</si>
  <si>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</si>
  <si>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</si>
  <si>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</si>
  <si>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</si>
  <si>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</si>
  <si>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</si>
  <si>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</si>
  <si>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</si>
  <si>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</si>
  <si>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</si>
  <si>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</si>
  <si>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</si>
  <si>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</si>
  <si>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</si>
  <si>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</si>
  <si>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</si>
  <si>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</si>
  <si>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</si>
  <si>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</si>
  <si>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</si>
  <si>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</si>
  <si>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</si>
  <si>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</si>
  <si>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</si>
  <si>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</si>
  <si>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</si>
  <si>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</si>
  <si>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</si>
  <si>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</si>
  <si>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</si>
  <si>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</si>
  <si>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</si>
  <si>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</si>
  <si>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</si>
  <si>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</si>
  <si>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</si>
  <si>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</si>
  <si>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</si>
  <si>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</si>
  <si>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</si>
  <si>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</si>
  <si>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</si>
  <si>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</si>
  <si>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</si>
  <si>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</si>
  <si>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</si>
  <si>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</si>
  <si>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</si>
  <si>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</si>
  <si>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</si>
  <si>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</si>
  <si>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</si>
  <si>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</si>
  <si>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</si>
  <si>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</si>
  <si>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</si>
  <si>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</si>
  <si>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</si>
  <si>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</si>
  <si>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</si>
  <si>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</si>
  <si>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</si>
  <si>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</si>
  <si>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</si>
  <si>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</si>
  <si>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</si>
  <si>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</si>
  <si>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</si>
  <si>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</si>
  <si>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</si>
  <si>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</si>
  <si>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</si>
  <si>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</si>
  <si>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</si>
  <si>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</si>
  <si>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</si>
  <si>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</si>
  <si>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</si>
  <si>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</si>
  <si>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</si>
  <si>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</si>
  <si>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</si>
  <si>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</si>
  <si>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</si>
  <si>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</si>
  <si>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</si>
  <si>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</si>
  <si>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</si>
  <si>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</si>
  <si>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</si>
  <si>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</si>
  <si>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</si>
  <si>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</si>
  <si>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</si>
  <si>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</si>
  <si>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</si>
  <si>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</si>
  <si>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</si>
  <si>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</si>
  <si>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</si>
  <si>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</si>
  <si>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</si>
  <si>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</si>
  <si>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</si>
  <si>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</si>
  <si>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</si>
  <si>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</si>
  <si>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</si>
  <si>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</si>
  <si>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</si>
  <si>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</si>
  <si>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</si>
  <si>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</si>
  <si>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</si>
  <si>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</si>
  <si>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</si>
  <si>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</si>
  <si>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</si>
  <si>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</si>
  <si>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</si>
  <si>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</si>
  <si>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</si>
  <si>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</si>
  <si>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</si>
  <si>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</si>
  <si>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</si>
  <si>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</si>
  <si>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</si>
  <si>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</si>
  <si>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</si>
  <si>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</si>
  <si>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</si>
  <si>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</si>
  <si>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</si>
  <si>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</si>
  <si>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</si>
  <si>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</si>
  <si>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</si>
  <si>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</si>
  <si>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</si>
  <si>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</si>
  <si>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</si>
  <si>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</si>
  <si>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</si>
  <si>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</si>
  <si>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</si>
  <si>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</si>
  <si>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</si>
  <si>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</si>
  <si>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</si>
  <si>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</si>
  <si>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</si>
  <si>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</si>
  <si>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</si>
  <si>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</si>
  <si>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</si>
  <si>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</si>
  <si>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</si>
  <si>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</si>
  <si>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</si>
  <si>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</si>
  <si>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</si>
  <si>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</si>
  <si>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</si>
  <si>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</si>
  <si>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</si>
  <si>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</si>
  <si>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</si>
  <si>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</si>
  <si>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</si>
  <si>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</si>
  <si>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</si>
  <si>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</si>
  <si>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</si>
  <si>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</si>
  <si>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</si>
  <si>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</si>
  <si>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</si>
  <si>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</si>
  <si>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</si>
  <si>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</si>
  <si>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</si>
  <si>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</si>
  <si>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</si>
  <si>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</si>
  <si>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</si>
  <si>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</si>
  <si>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</si>
  <si>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</si>
  <si>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</si>
  <si>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</si>
  <si>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</si>
  <si>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</si>
  <si>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</si>
  <si>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</si>
  <si>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</si>
  <si>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</si>
  <si>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</si>
  <si>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</si>
  <si>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</si>
  <si>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</si>
  <si>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</si>
  <si>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</si>
  <si>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</si>
  <si>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</si>
  <si>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</si>
  <si>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</si>
  <si>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</si>
  <si>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</si>
  <si>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</si>
  <si>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</si>
  <si>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</si>
  <si>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</si>
  <si>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</si>
  <si>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</si>
  <si>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</si>
  <si>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</si>
  <si>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</si>
  <si>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</si>
  <si>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</si>
  <si>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</si>
  <si>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</si>
  <si>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</si>
  <si>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</si>
  <si>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</si>
  <si>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</si>
  <si>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</si>
  <si>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</si>
  <si>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</si>
  <si>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</si>
  <si>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</si>
  <si>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</si>
  <si>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</si>
  <si>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</si>
  <si>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</si>
  <si>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</si>
  <si>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</si>
  <si>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</si>
  <si>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</si>
  <si>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</si>
  <si>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</si>
  <si>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</si>
  <si>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</si>
  <si>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</si>
  <si>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</si>
  <si>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</si>
  <si>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</si>
  <si>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</si>
  <si>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</si>
  <si>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</si>
  <si>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</si>
  <si>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</si>
  <si>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</si>
  <si>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</si>
  <si>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</si>
  <si>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</si>
  <si>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</si>
  <si>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</si>
  <si>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</si>
  <si>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</si>
  <si>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</si>
  <si>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</si>
  <si>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</si>
  <si>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</si>
  <si>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</si>
  <si>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</si>
  <si>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</si>
  <si>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</si>
  <si>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</si>
  <si>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</si>
  <si>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</si>
  <si>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</si>
  <si>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</si>
  <si>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</si>
  <si>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</si>
  <si>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</si>
  <si>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</si>
  <si>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</si>
  <si>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</si>
  <si>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</si>
  <si>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</si>
  <si>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</si>
  <si>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</si>
  <si>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</si>
  <si>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</si>
  <si>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</si>
  <si>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</si>
  <si>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</si>
  <si>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</si>
  <si>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</si>
  <si>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</si>
  <si>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</si>
  <si>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</si>
  <si>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</si>
  <si>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</si>
  <si>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</si>
  <si>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</si>
  <si>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</si>
  <si>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</si>
  <si>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</si>
  <si>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</si>
  <si>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</si>
  <si>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</si>
  <si>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</si>
  <si>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</si>
  <si>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</si>
  <si>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</si>
  <si>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</si>
  <si>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</si>
  <si>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</si>
  <si>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</si>
  <si>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</si>
  <si>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</si>
  <si>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</si>
  <si>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</si>
  <si>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</si>
  <si>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</si>
  <si>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</si>
  <si>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</si>
  <si>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</si>
  <si>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</si>
  <si>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</si>
  <si>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</si>
  <si>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</si>
  <si>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</si>
  <si>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</si>
  <si>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</si>
  <si>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</si>
  <si>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</si>
  <si>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</si>
  <si>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</si>
  <si>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</si>
  <si>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</si>
  <si>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</si>
  <si>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</si>
  <si>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</si>
  <si>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</si>
  <si>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</si>
  <si>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</si>
  <si>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</si>
  <si>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</si>
  <si>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</si>
  <si>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</si>
  <si>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</si>
  <si>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</si>
  <si>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</si>
  <si>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</si>
  <si>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</si>
  <si>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</si>
  <si>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</si>
  <si>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</si>
  <si>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</si>
  <si>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</si>
  <si>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</si>
  <si>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</si>
  <si>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</si>
  <si>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</si>
  <si>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</si>
  <si>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</si>
  <si>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</si>
  <si>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</si>
  <si>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</si>
  <si>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</si>
  <si>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</si>
  <si>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</si>
  <si>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</si>
  <si>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</si>
  <si>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</si>
  <si>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</si>
  <si>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</si>
  <si>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</si>
  <si>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</si>
  <si>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</si>
  <si>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</si>
  <si>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</si>
  <si>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</si>
  <si>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</si>
  <si>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</si>
  <si>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</si>
  <si>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</si>
  <si>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</si>
  <si>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</si>
  <si>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</si>
  <si>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</si>
  <si>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</si>
  <si>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</si>
  <si>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</si>
  <si>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</si>
  <si>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</si>
  <si>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</si>
  <si>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</si>
  <si>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</si>
  <si>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</si>
  <si>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</si>
  <si>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</si>
  <si>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</si>
  <si>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</si>
  <si>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</si>
  <si>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</si>
  <si>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</si>
  <si>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</si>
  <si>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</si>
  <si>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</si>
  <si>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</si>
  <si>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</si>
  <si>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</si>
  <si>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</si>
  <si>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</si>
  <si>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</si>
  <si>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</si>
  <si>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</si>
  <si>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</si>
  <si>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</si>
  <si>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</si>
  <si>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</si>
  <si>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</si>
  <si>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</si>
  <si>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</si>
  <si>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</si>
  <si>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</si>
  <si>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</si>
  <si>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</si>
  <si>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</si>
  <si>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</si>
  <si>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</si>
  <si>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</si>
  <si>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</si>
  <si>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</si>
  <si>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</si>
  <si>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</si>
  <si>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</si>
  <si>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</si>
  <si>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</si>
  <si>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</si>
  <si>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</si>
  <si>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</si>
  <si>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</si>
  <si>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</si>
  <si>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</si>
  <si>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</si>
  <si>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</si>
  <si>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</si>
  <si>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</si>
  <si>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</si>
  <si>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</si>
  <si>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</si>
  <si>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</si>
  <si>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</si>
  <si>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</si>
  <si>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</si>
  <si>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</si>
  <si>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</si>
  <si>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</si>
  <si>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</si>
  <si>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</si>
  <si>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</si>
  <si>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</si>
  <si>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</si>
  <si>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</si>
  <si>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</si>
  <si>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</si>
  <si>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</si>
  <si>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</si>
  <si>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</si>
  <si>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</si>
  <si>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</si>
  <si>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</si>
  <si>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</si>
  <si>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</si>
  <si>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</si>
  <si>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</si>
  <si>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</si>
  <si>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</si>
  <si>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</si>
  <si>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</si>
  <si>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</si>
  <si>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</si>
  <si>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</si>
  <si>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</si>
  <si>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</si>
  <si>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</si>
  <si>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</si>
  <si>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</si>
  <si>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</si>
  <si>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</si>
  <si>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</si>
  <si>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</si>
  <si>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</si>
  <si>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</si>
  <si>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</si>
  <si>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</si>
  <si>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</si>
  <si>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</si>
  <si>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</si>
  <si>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</si>
  <si>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</si>
  <si>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</si>
  <si>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</si>
  <si>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</si>
  <si>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</si>
  <si>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</si>
  <si>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</si>
  <si>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</si>
  <si>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</si>
  <si>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</si>
  <si>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</si>
  <si>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</si>
  <si>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</si>
  <si>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</si>
  <si>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</si>
  <si>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</si>
  <si>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</si>
  <si>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</si>
  <si>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</si>
  <si>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</si>
  <si>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</si>
  <si>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</si>
  <si>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</si>
  <si>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</si>
  <si>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</si>
  <si>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</si>
  <si>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</si>
  <si>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</si>
  <si>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</si>
  <si>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</si>
  <si>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</si>
  <si>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</si>
  <si>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</si>
  <si>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</si>
  <si>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</si>
  <si>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</si>
  <si>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</si>
  <si>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</si>
  <si>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</si>
  <si>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</si>
  <si>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</si>
  <si>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</si>
  <si>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</si>
  <si>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</si>
  <si>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</si>
  <si>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</si>
  <si>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</si>
  <si>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</si>
  <si>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</si>
  <si>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</si>
  <si>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</si>
  <si>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</si>
  <si>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</si>
  <si>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</si>
  <si>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</si>
  <si>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</si>
  <si>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</si>
  <si>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</si>
  <si>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</si>
  <si>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</si>
  <si>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</si>
  <si>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</si>
  <si>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</si>
  <si>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</si>
  <si>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</si>
  <si>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</si>
  <si>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</si>
  <si>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</si>
  <si>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</si>
  <si>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</si>
  <si>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</si>
  <si>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</si>
  <si>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</si>
  <si>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</si>
  <si>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</si>
  <si>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</si>
  <si>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</si>
  <si>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</si>
  <si>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</si>
  <si>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</si>
  <si>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</si>
  <si>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</si>
  <si>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</si>
  <si>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</si>
  <si>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</si>
  <si>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</si>
  <si>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</si>
  <si>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</si>
  <si>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</si>
  <si>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</si>
  <si>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</si>
  <si>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</si>
  <si>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</si>
  <si>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</si>
  <si>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</si>
  <si>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</si>
  <si>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</si>
  <si>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</si>
  <si>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</si>
  <si>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</si>
  <si>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</si>
  <si>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</si>
  <si>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</si>
  <si>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</si>
  <si>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</si>
  <si>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</si>
  <si>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</si>
  <si>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</si>
  <si>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</si>
  <si>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</si>
  <si>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</si>
  <si>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</si>
  <si>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</si>
  <si>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</si>
  <si>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</si>
  <si>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</si>
  <si>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</si>
  <si>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</si>
  <si>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</si>
  <si>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</si>
  <si>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</si>
  <si>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</si>
  <si>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</si>
  <si>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</si>
  <si>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</si>
  <si>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</si>
  <si>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</si>
  <si>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</si>
  <si>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</si>
  <si>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</si>
  <si>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</si>
  <si>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</si>
  <si>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</si>
  <si>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</si>
  <si>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</si>
  <si>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</si>
  <si>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</si>
  <si>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</si>
  <si>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</si>
  <si>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</si>
  <si>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</si>
  <si>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</si>
  <si>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</si>
  <si>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</si>
  <si>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</si>
  <si>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</si>
  <si>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</si>
  <si>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</si>
  <si>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</si>
  <si>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</si>
  <si>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</si>
  <si>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</si>
  <si>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</si>
  <si>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</si>
  <si>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</si>
  <si>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</si>
  <si>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</si>
  <si>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</si>
  <si>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</si>
  <si>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</si>
  <si>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</si>
  <si>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</si>
  <si>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</si>
  <si>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</si>
  <si>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</si>
  <si>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</si>
  <si>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</si>
  <si>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</si>
  <si>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</si>
  <si>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</si>
  <si>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</si>
  <si>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</si>
  <si>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</si>
  <si>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</si>
  <si>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</si>
  <si>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</si>
  <si>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</si>
  <si>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</si>
  <si>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</si>
  <si>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</si>
  <si>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</si>
  <si>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</si>
  <si>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</si>
  <si>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</si>
  <si>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</si>
  <si>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</si>
  <si>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</si>
  <si>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</si>
  <si>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</si>
  <si>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</si>
  <si>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</si>
  <si>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</si>
  <si>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</si>
  <si>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</si>
  <si>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</si>
  <si>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</si>
  <si>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</si>
  <si>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</si>
  <si>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</si>
  <si>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</si>
  <si>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</si>
  <si>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</si>
  <si>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</si>
  <si>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</si>
  <si>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</si>
  <si>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</si>
  <si>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</si>
  <si>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</si>
  <si>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</si>
  <si>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</si>
  <si>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</si>
  <si>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</si>
  <si>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</si>
  <si>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</si>
  <si>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</si>
  <si>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</si>
  <si>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</si>
  <si>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</si>
  <si>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</si>
  <si>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</si>
  <si>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</si>
  <si>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</si>
  <si>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</si>
  <si>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</si>
  <si>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</si>
  <si>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</si>
  <si>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</si>
  <si>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</si>
  <si>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</si>
  <si>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</si>
  <si>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</si>
  <si>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</si>
  <si>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</si>
  <si>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</si>
  <si>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</si>
  <si>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</si>
  <si>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</si>
  <si>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</si>
  <si>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</si>
  <si>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</si>
  <si>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</si>
  <si>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</si>
  <si>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</si>
  <si>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</si>
  <si>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</si>
  <si>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</si>
  <si>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</si>
  <si>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</si>
  <si>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</si>
  <si>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</si>
  <si>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</si>
  <si>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</si>
  <si>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</si>
  <si>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</si>
  <si>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</si>
  <si>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</si>
  <si>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</si>
  <si>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</si>
  <si>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</si>
  <si>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</si>
  <si>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</si>
  <si>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</si>
  <si>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</si>
  <si>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</si>
  <si>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</si>
  <si>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</si>
  <si>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</si>
  <si>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</si>
  <si>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</si>
  <si>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</si>
  <si>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</si>
  <si>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</si>
  <si>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</si>
  <si>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</si>
  <si>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</si>
  <si>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</si>
  <si>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</si>
  <si>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</si>
  <si>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</si>
  <si>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</si>
  <si>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</si>
  <si>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</si>
  <si>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</si>
  <si>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</si>
  <si>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</si>
  <si>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</si>
  <si>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</si>
  <si>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</si>
  <si>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</si>
  <si>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</si>
  <si>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</si>
  <si>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</si>
  <si>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</si>
  <si>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</si>
  <si>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</si>
  <si>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</si>
  <si>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</si>
  <si>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</si>
  <si>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</si>
  <si>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</si>
  <si>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</si>
  <si>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</si>
  <si>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</si>
  <si>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</si>
  <si>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</si>
  <si>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</si>
  <si>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</si>
  <si>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</si>
  <si>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</si>
  <si>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</si>
  <si>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</si>
  <si>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</si>
  <si>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</si>
  <si>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</si>
  <si>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</si>
  <si>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</si>
  <si>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</si>
  <si>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</si>
  <si>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</si>
  <si>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</si>
  <si>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</si>
  <si>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</si>
  <si>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</si>
  <si>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</si>
  <si>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</si>
  <si>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</si>
  <si>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</si>
  <si>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</si>
  <si>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</si>
  <si>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</si>
  <si>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</si>
  <si>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</si>
  <si>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</si>
  <si>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</si>
  <si>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</si>
  <si>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</si>
  <si>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</si>
  <si>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</si>
  <si>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</si>
  <si>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</si>
  <si>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</si>
  <si>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</si>
  <si>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</si>
  <si>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</si>
  <si>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</si>
  <si>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</si>
  <si>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</si>
  <si>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</si>
  <si>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</si>
  <si>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</si>
  <si>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</si>
  <si>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</si>
  <si>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</si>
  <si>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</si>
  <si>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</si>
  <si>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</si>
  <si>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</si>
  <si>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</si>
  <si>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</si>
  <si>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</si>
  <si>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</si>
  <si>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</si>
  <si>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</si>
  <si>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</si>
  <si>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</si>
  <si>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</si>
  <si>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</si>
  <si>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</si>
  <si>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</si>
  <si>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</si>
  <si>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</si>
  <si>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</si>
  <si>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</si>
  <si>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</si>
  <si>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</si>
  <si>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</si>
  <si>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</si>
  <si>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</si>
  <si>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</si>
  <si>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</si>
  <si>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</si>
  <si>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</si>
  <si>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</si>
  <si>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</si>
  <si>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</si>
  <si>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</si>
  <si>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</si>
  <si>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</si>
  <si>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</si>
  <si>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</si>
  <si>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</si>
  <si>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</si>
  <si>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</si>
  <si>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</si>
  <si>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</si>
  <si>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</si>
  <si>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</si>
  <si>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</si>
  <si>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</si>
  <si>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</si>
  <si>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</si>
  <si>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</si>
  <si>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</si>
  <si>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</si>
  <si>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</si>
  <si>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</si>
  <si>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</si>
  <si>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</si>
  <si>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</si>
  <si>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</si>
  <si>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</si>
  <si>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</si>
  <si>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</si>
  <si>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</si>
  <si>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</si>
  <si>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</si>
  <si>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</si>
  <si>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</si>
  <si>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</si>
  <si>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</si>
  <si>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</si>
  <si>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</si>
  <si>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</si>
  <si>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</si>
  <si>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</si>
  <si>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</si>
  <si>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</si>
  <si>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</si>
  <si>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</si>
  <si>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</si>
  <si>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</si>
  <si>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</si>
  <si>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</si>
  <si>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</si>
  <si>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</si>
  <si>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</si>
  <si>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</si>
  <si>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</si>
  <si>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</si>
  <si>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</si>
  <si>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</si>
  <si>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</si>
  <si>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</si>
  <si>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</si>
  <si>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</si>
  <si>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</si>
  <si>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</si>
  <si>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</si>
  <si>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</si>
  <si>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</si>
  <si>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</si>
  <si>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</si>
  <si>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</si>
  <si>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</si>
  <si>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</si>
  <si>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</si>
  <si>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</si>
  <si>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</si>
  <si>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</si>
  <si>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</si>
  <si>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</si>
  <si>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</si>
  <si>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</si>
  <si>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</si>
  <si>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</si>
  <si>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</si>
  <si>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</si>
  <si>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</si>
  <si>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</si>
  <si>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</si>
  <si>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</si>
  <si>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</si>
  <si>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</si>
  <si>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</si>
  <si>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</si>
  <si>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</si>
  <si>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</si>
  <si>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</si>
  <si>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</si>
  <si>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</si>
  <si>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</si>
  <si>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</si>
  <si>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</si>
  <si>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</si>
  <si>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</si>
  <si>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</si>
  <si>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</si>
  <si>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</si>
  <si>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</si>
  <si>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</si>
  <si>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</si>
  <si>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</si>
  <si>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</si>
  <si>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</si>
  <si>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</si>
  <si>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</si>
  <si>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</si>
  <si>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</si>
  <si>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</si>
  <si>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</si>
  <si>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</si>
  <si>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</si>
  <si>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</si>
  <si>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</si>
  <si>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</si>
  <si>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</si>
  <si>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</si>
  <si>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</si>
  <si>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</si>
  <si>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</si>
  <si>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</si>
  <si>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</si>
  <si>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</si>
  <si>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</si>
  <si>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</si>
  <si>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</si>
  <si>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</si>
  <si>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</si>
  <si>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</si>
  <si>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</si>
  <si>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</si>
  <si>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</si>
  <si>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</si>
  <si>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</si>
  <si>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</si>
  <si>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</si>
  <si>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</si>
  <si>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</si>
  <si>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</si>
  <si>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</si>
  <si>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</si>
  <si>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</si>
  <si>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</si>
  <si>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</si>
  <si>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</si>
  <si>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</si>
  <si>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</si>
  <si>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</si>
  <si>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</si>
  <si>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</si>
  <si>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</si>
  <si>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</si>
  <si>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</si>
  <si>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</si>
  <si>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</si>
  <si>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</si>
  <si>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</si>
  <si>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</si>
  <si>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</si>
  <si>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</si>
  <si>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</si>
  <si>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</si>
  <si>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</si>
  <si>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</si>
  <si>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</si>
  <si>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</si>
  <si>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</si>
  <si>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</si>
  <si>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</si>
  <si>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</si>
  <si>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</si>
  <si>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</si>
  <si>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</si>
  <si>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</si>
  <si>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</si>
  <si>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</si>
  <si>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</si>
  <si>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</si>
  <si>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</si>
  <si>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</si>
  <si>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</si>
  <si>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</si>
  <si>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</si>
  <si>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</si>
  <si>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</si>
  <si>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</si>
  <si>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</si>
  <si>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</si>
  <si>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</si>
  <si>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</si>
  <si>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</si>
  <si>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</si>
  <si>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</si>
  <si>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</si>
  <si>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</si>
  <si>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</si>
  <si>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</si>
  <si>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</si>
  <si>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</si>
  <si>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</si>
  <si>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</si>
  <si>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</si>
  <si>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</si>
  <si>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</si>
  <si>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</si>
  <si>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</si>
  <si>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</si>
  <si>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</si>
  <si>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</si>
  <si>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</si>
  <si>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</si>
  <si>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</si>
  <si>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</si>
  <si>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</si>
  <si>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</si>
  <si>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</si>
  <si>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</si>
  <si>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</si>
  <si>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</si>
  <si>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</si>
  <si>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</si>
  <si>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</si>
  <si>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</si>
  <si>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</si>
  <si>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</si>
  <si>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</si>
  <si>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</si>
  <si>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</si>
  <si>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</si>
  <si>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</si>
  <si>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</si>
  <si>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</si>
  <si>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</si>
  <si>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</si>
  <si>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</si>
  <si>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</si>
  <si>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</si>
  <si>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</si>
  <si>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</si>
  <si>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</si>
  <si>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</si>
  <si>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</si>
  <si>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</si>
  <si>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</si>
  <si>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</si>
  <si>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</si>
  <si>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</si>
  <si>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</si>
  <si>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</si>
  <si>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</si>
  <si>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</si>
  <si>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</si>
  <si>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</si>
  <si>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</si>
  <si>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</si>
  <si>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</si>
  <si>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</si>
  <si>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</si>
  <si>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</si>
  <si>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</si>
  <si>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</si>
  <si>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</si>
  <si>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</si>
  <si>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</si>
  <si>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</si>
  <si>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</si>
  <si>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</si>
  <si>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</si>
  <si>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</si>
  <si>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</si>
  <si>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</si>
  <si>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</si>
  <si>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</si>
  <si>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</si>
  <si>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</si>
  <si>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</si>
  <si>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</si>
  <si>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</si>
  <si>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</si>
  <si>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</si>
  <si>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</si>
  <si>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</si>
  <si>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</si>
  <si>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</si>
  <si>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</si>
  <si>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</si>
  <si>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</si>
  <si>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</si>
  <si>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</si>
  <si>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</si>
  <si>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</si>
  <si>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</si>
  <si>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</si>
  <si>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</si>
  <si>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</si>
  <si>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</si>
  <si>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</si>
  <si>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</si>
  <si>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</si>
  <si>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</si>
  <si>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</si>
  <si>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</si>
  <si>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</si>
  <si>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</si>
  <si>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</si>
  <si>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</si>
  <si>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</si>
  <si>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</si>
  <si>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</si>
  <si>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</si>
  <si>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</si>
  <si>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</si>
  <si>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</si>
  <si>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</si>
  <si>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</si>
  <si>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</si>
  <si>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</si>
  <si>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</si>
  <si>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</si>
  <si>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</si>
  <si>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</si>
  <si>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</si>
  <si>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</si>
  <si>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</si>
  <si>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</si>
  <si>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</si>
  <si>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</si>
  <si>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</si>
  <si>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</si>
  <si>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</si>
  <si>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</si>
  <si>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</si>
  <si>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</si>
  <si>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</si>
  <si>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</si>
  <si>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</si>
  <si>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</si>
  <si>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</si>
  <si>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</si>
  <si>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</si>
  <si>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</si>
  <si>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</si>
  <si>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</si>
  <si>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</si>
  <si>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</si>
  <si>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</si>
  <si>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</si>
  <si>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</si>
  <si>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</si>
  <si>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</si>
  <si>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</si>
  <si>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</si>
  <si>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</si>
  <si>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</si>
  <si>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</si>
  <si>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</si>
  <si>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</si>
  <si>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</si>
  <si>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</si>
  <si>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</si>
  <si>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</si>
  <si>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</si>
  <si>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</si>
  <si>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</si>
  <si>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</si>
  <si>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</si>
  <si>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</si>
  <si>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</si>
  <si>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</si>
  <si>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</si>
  <si>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</si>
  <si>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</si>
  <si>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</si>
  <si>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</si>
  <si>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</si>
  <si>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</si>
  <si>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</si>
  <si>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</si>
  <si>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</si>
  <si>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</si>
  <si>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</si>
  <si>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</si>
  <si>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</si>
  <si>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</si>
  <si>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</si>
  <si>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</si>
  <si>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</si>
  <si>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</si>
  <si>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</si>
  <si>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</si>
  <si>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</si>
  <si>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</si>
  <si>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</si>
  <si>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</si>
  <si>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</si>
  <si>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</si>
  <si>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</si>
  <si>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</si>
  <si>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</si>
  <si>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</si>
  <si>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</si>
  <si>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</si>
  <si>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</si>
  <si>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</si>
  <si>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</si>
  <si>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</si>
  <si>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</si>
  <si>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</si>
  <si>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</si>
  <si>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</si>
  <si>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</si>
  <si>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</si>
  <si>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</si>
  <si>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</si>
  <si>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</si>
  <si>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</si>
  <si>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</si>
  <si>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</si>
  <si>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</si>
  <si>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</si>
  <si>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</si>
  <si>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</si>
  <si>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</si>
  <si>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</si>
  <si>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</si>
  <si>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</si>
  <si>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</si>
  <si>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</si>
  <si>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</si>
  <si>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</si>
  <si>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</si>
  <si>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</si>
  <si>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</si>
  <si>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</si>
  <si>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</si>
  <si>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</si>
  <si>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</si>
  <si>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</si>
  <si>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</si>
  <si>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</si>
  <si>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</si>
  <si>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</si>
  <si>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</si>
  <si>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</si>
  <si>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</si>
  <si>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</si>
  <si>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</si>
  <si>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</si>
  <si>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</si>
  <si>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</si>
  <si>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</si>
  <si>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</si>
  <si>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</si>
  <si>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</si>
  <si>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</si>
  <si>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</si>
  <si>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</si>
  <si>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</si>
  <si>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</si>
  <si>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</si>
  <si>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</si>
  <si>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</si>
  <si>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</si>
  <si>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</si>
  <si>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</si>
  <si>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</si>
  <si>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</si>
  <si>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</si>
  <si>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</si>
  <si>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</si>
  <si>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</si>
  <si>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</si>
  <si>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</si>
  <si>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</si>
  <si>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</si>
  <si>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</si>
  <si>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</si>
  <si>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</si>
  <si>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</si>
  <si>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</si>
  <si>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</si>
  <si>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</si>
  <si>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</si>
  <si>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</si>
  <si>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</si>
  <si>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</si>
  <si>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</si>
  <si>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</si>
  <si>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</si>
  <si>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</si>
  <si>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</si>
  <si>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</si>
  <si>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</si>
  <si>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</si>
  <si>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</si>
  <si>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</si>
  <si>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</si>
  <si>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</si>
  <si>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</si>
  <si>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</si>
  <si>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</si>
  <si>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</si>
  <si>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</si>
  <si>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</si>
  <si>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</si>
  <si>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</si>
  <si>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</si>
  <si>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</si>
  <si>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</si>
  <si>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</si>
  <si>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</si>
  <si>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</si>
  <si>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</si>
  <si>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</si>
  <si>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</si>
  <si>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</si>
  <si>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</si>
  <si>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</si>
  <si>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</si>
  <si>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</si>
  <si>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</si>
  <si>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</si>
  <si>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</si>
  <si>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</si>
  <si>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</si>
  <si>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</si>
  <si>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</si>
  <si>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</si>
  <si>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</si>
  <si>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</si>
  <si>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</si>
  <si>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</si>
  <si>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</si>
  <si>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</si>
  <si>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</si>
  <si>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</si>
  <si>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</si>
  <si>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</si>
  <si>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</si>
  <si>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</si>
  <si>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</si>
  <si>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</si>
  <si>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</si>
  <si>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</si>
  <si>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</si>
  <si>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</si>
  <si>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</si>
  <si>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</si>
  <si>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</si>
  <si>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</si>
  <si>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</si>
  <si>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</si>
  <si>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</si>
  <si>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</si>
  <si>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</si>
  <si>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</si>
  <si>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</si>
  <si>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</si>
  <si>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</si>
  <si>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</si>
  <si>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</si>
  <si>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</si>
  <si>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</si>
  <si>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</si>
  <si>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</si>
  <si>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</si>
  <si>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</si>
  <si>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</si>
  <si>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</si>
  <si>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</si>
  <si>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</si>
  <si>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</si>
  <si>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</si>
  <si>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</si>
  <si>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</si>
  <si>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</si>
  <si>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</si>
  <si>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</si>
  <si>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</si>
  <si>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</si>
  <si>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</si>
  <si>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</si>
  <si>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</si>
  <si>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</si>
  <si>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</si>
  <si>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</si>
  <si>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</si>
  <si>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</si>
  <si>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</si>
  <si>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</si>
  <si>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</si>
  <si>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</si>
  <si>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</si>
  <si>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</si>
  <si>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</si>
  <si>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</si>
  <si>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</si>
  <si>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</si>
  <si>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</si>
  <si>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</si>
  <si>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</si>
  <si>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</si>
  <si>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</si>
  <si>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</si>
  <si>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</si>
  <si>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</si>
  <si>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</si>
  <si>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</si>
  <si>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</si>
  <si>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</si>
  <si>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</si>
  <si>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</si>
  <si>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</si>
  <si>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</si>
  <si>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</si>
  <si>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</si>
  <si>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</si>
  <si>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</si>
  <si>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</si>
  <si>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</si>
  <si>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</si>
  <si>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</si>
  <si>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</si>
  <si>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</si>
  <si>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</si>
  <si>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</si>
  <si>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</si>
  <si>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</si>
  <si>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</si>
  <si>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</si>
  <si>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</si>
  <si>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</si>
  <si>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</si>
  <si>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</si>
  <si>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</si>
  <si>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</si>
  <si>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</si>
  <si>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</si>
  <si>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</si>
  <si>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</si>
  <si>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</si>
  <si>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</si>
  <si>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</si>
  <si>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</si>
  <si>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</si>
  <si>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</si>
  <si>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</si>
  <si>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</si>
  <si>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</si>
  <si>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</si>
  <si>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</si>
  <si>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</si>
  <si>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</si>
  <si>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</si>
  <si>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</si>
  <si>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</si>
  <si>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</si>
  <si>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</si>
  <si>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</si>
  <si>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</si>
  <si>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</si>
  <si>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</si>
  <si>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</si>
  <si>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</si>
  <si>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</si>
  <si>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</si>
  <si>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</si>
  <si>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</si>
  <si>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</si>
  <si>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</si>
  <si>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</si>
  <si>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</si>
  <si>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</si>
  <si>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</si>
  <si>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</si>
  <si>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</si>
  <si>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</si>
  <si>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</si>
  <si>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</si>
  <si>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</si>
  <si>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</si>
  <si>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</si>
  <si>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</si>
  <si>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</si>
  <si>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</si>
  <si>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</si>
  <si>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</si>
  <si>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</si>
  <si>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</si>
  <si>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</si>
  <si>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</si>
  <si>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</si>
  <si>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</si>
  <si>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</si>
  <si>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</si>
  <si>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</si>
  <si>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</si>
  <si>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</si>
  <si>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</si>
  <si>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</si>
  <si>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</si>
  <si>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</si>
  <si>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</si>
  <si>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</si>
  <si>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</si>
  <si>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</si>
  <si>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</si>
  <si>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</si>
  <si>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</si>
  <si>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</si>
  <si>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</si>
  <si>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</si>
  <si>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</si>
  <si>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</si>
  <si>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</si>
  <si>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</si>
  <si>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</si>
  <si>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</si>
  <si>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</si>
  <si>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</si>
  <si>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</si>
  <si>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</si>
  <si>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</si>
  <si>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</si>
  <si>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</si>
  <si>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</si>
  <si>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</si>
  <si>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</si>
  <si>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</si>
  <si>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</si>
  <si>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</si>
  <si>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</si>
  <si>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</si>
  <si>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</si>
  <si>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</si>
  <si>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</si>
  <si>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</si>
  <si>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</si>
  <si>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</si>
  <si>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</si>
  <si>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</si>
  <si>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</si>
  <si>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</si>
  <si>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</si>
  <si>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</si>
  <si>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</si>
  <si>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</si>
  <si>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</si>
  <si>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</si>
  <si>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</si>
  <si>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</si>
  <si>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</si>
  <si>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</si>
  <si>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</si>
  <si>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</si>
  <si>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</si>
  <si>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</si>
  <si>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</si>
  <si>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</si>
  <si>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</si>
  <si>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</si>
  <si>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</si>
  <si>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</si>
  <si>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</si>
  <si>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</si>
  <si>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</si>
  <si>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</si>
  <si>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</si>
  <si>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</si>
  <si>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</si>
  <si>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</si>
  <si>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</si>
  <si>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</si>
  <si>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</si>
  <si>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</si>
  <si>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</si>
  <si>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</si>
  <si>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</si>
  <si>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</si>
  <si>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</si>
  <si>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</si>
  <si>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</si>
  <si>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</si>
  <si>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</si>
  <si>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</si>
  <si>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</si>
  <si>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</si>
  <si>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</si>
  <si>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</si>
  <si>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</si>
  <si>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</si>
  <si>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</si>
  <si>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</si>
  <si>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</si>
  <si>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</si>
  <si>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</si>
  <si>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</si>
  <si>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</si>
  <si>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</si>
  <si>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</si>
  <si>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</si>
  <si>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</si>
  <si>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</si>
  <si>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</si>
  <si>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</si>
  <si>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</si>
  <si>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</si>
  <si>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</si>
  <si>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</si>
  <si>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</si>
  <si>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</si>
  <si>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</si>
  <si>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</si>
  <si>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</si>
  <si>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</si>
  <si>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</si>
  <si>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</si>
  <si>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</si>
  <si>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</si>
  <si>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</si>
  <si>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</si>
  <si>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</si>
  <si>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</si>
  <si>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</si>
  <si>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</si>
  <si>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</si>
  <si>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</si>
  <si>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</si>
  <si>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</si>
  <si>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</si>
  <si>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</si>
  <si>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</si>
  <si>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</si>
  <si>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</si>
  <si>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</si>
  <si>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</si>
  <si>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</si>
  <si>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</si>
  <si>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</si>
  <si>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</si>
  <si>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</si>
  <si>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</si>
  <si>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</si>
  <si>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</si>
  <si>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</si>
  <si>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</si>
  <si>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</si>
  <si>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</si>
  <si>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</si>
  <si>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</si>
  <si>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</si>
  <si>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</si>
  <si>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</si>
  <si>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</si>
  <si>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</si>
  <si>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</si>
  <si>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</si>
  <si>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</si>
  <si>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</si>
  <si>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</si>
  <si>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</si>
  <si>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</si>
  <si>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</si>
  <si>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</si>
  <si>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</si>
  <si>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</si>
  <si>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</si>
  <si>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</si>
  <si>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</si>
  <si>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</si>
  <si>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</si>
  <si>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</si>
  <si>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</si>
  <si>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</si>
  <si>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</si>
  <si>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</si>
  <si>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</si>
  <si>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</si>
  <si>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</si>
  <si>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</si>
  <si>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</si>
  <si>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</si>
  <si>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</si>
  <si>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</si>
  <si>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</si>
  <si>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</si>
  <si>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</si>
  <si>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</si>
  <si>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</si>
  <si>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</si>
  <si>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</si>
  <si>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</si>
  <si>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</si>
  <si>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</si>
  <si>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</si>
  <si>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</si>
  <si>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</si>
  <si>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</si>
  <si>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</si>
  <si>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</si>
  <si>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</si>
  <si>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</si>
  <si>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</si>
  <si>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</si>
  <si>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</si>
  <si>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</si>
  <si>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</si>
  <si>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</si>
  <si>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</si>
  <si>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</si>
  <si>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</si>
  <si>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</si>
  <si>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</si>
  <si>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</si>
  <si>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</si>
  <si>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</si>
  <si>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</si>
  <si>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</si>
  <si>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</si>
  <si>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</si>
  <si>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</si>
  <si>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</si>
  <si>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</si>
  <si>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</si>
  <si>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</si>
  <si>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</si>
  <si>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</si>
  <si>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</si>
  <si>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</si>
  <si>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</si>
  <si>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</si>
  <si>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</si>
  <si>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</si>
  <si>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</si>
  <si>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</si>
  <si>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</si>
  <si>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</si>
  <si>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</si>
  <si>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</si>
  <si>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</si>
  <si>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</si>
  <si>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</si>
  <si>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</si>
  <si>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</si>
  <si>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</si>
  <si>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</si>
  <si>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</si>
  <si>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</si>
  <si>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</si>
  <si>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</si>
  <si>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</si>
  <si>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</si>
  <si>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</si>
  <si>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</si>
  <si>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</si>
  <si>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</si>
  <si>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</si>
  <si>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</si>
  <si>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</si>
  <si>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</si>
  <si>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</si>
  <si>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</si>
  <si>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</si>
  <si>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</si>
  <si>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</si>
  <si>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</si>
  <si>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</si>
  <si>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</si>
  <si>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</si>
  <si>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</si>
  <si>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</si>
  <si>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</si>
  <si>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</si>
  <si>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</si>
  <si>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</si>
  <si>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</si>
  <si>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</si>
  <si>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</si>
  <si>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</si>
  <si>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</si>
  <si>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</si>
  <si>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</si>
  <si>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</si>
  <si>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</si>
  <si>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</si>
  <si>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</si>
  <si>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</si>
  <si>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</si>
  <si>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</si>
  <si>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</si>
  <si>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</si>
  <si>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</si>
  <si>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</si>
  <si>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</si>
  <si>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</si>
  <si>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</si>
  <si>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</si>
  <si>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</si>
  <si>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</si>
  <si>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</si>
  <si>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</si>
  <si>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</si>
  <si>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</si>
  <si>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</si>
  <si>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</si>
  <si>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</si>
  <si>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</si>
  <si>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</si>
  <si>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</si>
  <si>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</si>
  <si>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</si>
  <si>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</si>
  <si>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</si>
  <si>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</si>
  <si>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</si>
  <si>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</si>
  <si>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</si>
  <si>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</si>
  <si>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</si>
  <si>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</si>
  <si>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</si>
  <si>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</si>
  <si>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</si>
  <si>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</si>
  <si>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</si>
  <si>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</si>
  <si>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</si>
  <si>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</si>
  <si>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</si>
  <si>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</si>
  <si>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</si>
  <si>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</si>
  <si>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</si>
  <si>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</si>
  <si>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</si>
  <si>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</si>
  <si>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</si>
  <si>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</si>
  <si>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</si>
  <si>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</si>
  <si>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</si>
  <si>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</si>
  <si>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</si>
  <si>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</si>
  <si>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</si>
  <si>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</si>
  <si>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</si>
  <si>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</si>
  <si>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</si>
  <si>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</si>
  <si>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</si>
  <si>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</si>
  <si>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</si>
  <si>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</si>
  <si>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</si>
  <si>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</si>
  <si>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</si>
  <si>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</si>
  <si>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</si>
  <si>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</si>
  <si>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</si>
  <si>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</si>
  <si>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</si>
  <si>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</si>
  <si>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</si>
  <si>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</si>
  <si>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</si>
  <si>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</si>
  <si>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</si>
  <si>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</si>
  <si>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</si>
  <si>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</si>
  <si>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</si>
  <si>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</si>
  <si>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</si>
  <si>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</si>
  <si>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</si>
  <si>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</si>
  <si>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</si>
  <si>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</si>
  <si>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</si>
  <si>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</si>
  <si>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</si>
  <si>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</si>
  <si>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</si>
  <si>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</si>
  <si>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</si>
  <si>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</si>
  <si>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</si>
  <si>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</si>
  <si>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</si>
  <si>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</si>
  <si>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</si>
  <si>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</si>
  <si>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</si>
  <si>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</si>
  <si>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</si>
  <si>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</si>
  <si>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</si>
  <si>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</si>
  <si>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</si>
  <si>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</si>
  <si>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</si>
  <si>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</si>
  <si>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</si>
  <si>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</si>
  <si>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</si>
  <si>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</si>
  <si>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</si>
  <si>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</si>
  <si>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</si>
  <si>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</si>
  <si>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</si>
  <si>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</si>
  <si>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</si>
  <si>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</si>
  <si>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</si>
  <si>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</si>
  <si>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</si>
  <si>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</si>
  <si>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</si>
  <si>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</si>
  <si>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</si>
  <si>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</si>
  <si>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</si>
  <si>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</si>
  <si>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</si>
  <si>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</si>
  <si>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</si>
  <si>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</si>
  <si>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</si>
  <si>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</si>
  <si>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</si>
  <si>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</si>
  <si>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</si>
  <si>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</si>
  <si>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</si>
  <si>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</si>
  <si>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</si>
  <si>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</si>
  <si>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</si>
  <si>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</si>
  <si>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</si>
  <si>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</si>
  <si>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</si>
  <si>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</si>
  <si>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</si>
  <si>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</si>
  <si>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</si>
  <si>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</si>
  <si>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</si>
  <si>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</si>
  <si>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</si>
  <si>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</si>
  <si>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</si>
  <si>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</si>
  <si>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</si>
  <si>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</si>
  <si>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</si>
  <si>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</si>
  <si>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</si>
  <si>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</si>
  <si>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</si>
  <si>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</si>
  <si>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</si>
  <si>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</si>
  <si>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</si>
  <si>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</si>
  <si>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</si>
  <si>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</si>
  <si>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</si>
  <si>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</si>
  <si>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</si>
  <si>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</si>
  <si>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</si>
  <si>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</si>
  <si>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</si>
  <si>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</si>
  <si>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</si>
  <si>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</si>
  <si>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</si>
  <si>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</si>
  <si>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</si>
  <si>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</si>
  <si>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</si>
  <si>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</si>
  <si>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</si>
  <si>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</si>
  <si>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</si>
  <si>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</si>
  <si>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</si>
  <si>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</si>
  <si>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</si>
  <si>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</si>
  <si>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</si>
  <si>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</si>
  <si>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</si>
  <si>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</si>
  <si>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</si>
  <si>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</si>
  <si>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</si>
  <si>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</si>
  <si>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</si>
  <si>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</si>
  <si>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</si>
  <si>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</si>
  <si>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</si>
  <si>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</si>
  <si>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</si>
  <si>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</si>
  <si>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</si>
  <si>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</si>
  <si>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</si>
  <si>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</si>
  <si>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</si>
  <si>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</si>
  <si>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</si>
  <si>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</si>
  <si>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</si>
  <si>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</si>
  <si>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</si>
  <si>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</si>
  <si>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</si>
  <si>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</si>
  <si>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</si>
  <si>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</si>
  <si>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</si>
  <si>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</si>
  <si>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</si>
  <si>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</si>
  <si>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</si>
  <si>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</si>
  <si>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</si>
  <si>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</si>
  <si>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</si>
  <si>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</si>
  <si>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</si>
  <si>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</si>
  <si>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</si>
  <si>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</si>
  <si>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</si>
  <si>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</si>
  <si>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</si>
  <si>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</si>
  <si>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</si>
  <si>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</si>
  <si>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</si>
  <si>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</si>
  <si>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</si>
  <si>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</si>
  <si>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</si>
  <si>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</si>
  <si>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</si>
  <si>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</si>
  <si>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</si>
  <si>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</si>
  <si>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</si>
  <si>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</si>
  <si>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</si>
  <si>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</si>
  <si>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</si>
  <si>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</si>
  <si>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</si>
  <si>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</si>
  <si>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</si>
  <si>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</si>
  <si>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</si>
  <si>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</si>
  <si>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</si>
  <si>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</si>
  <si>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</si>
  <si>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</si>
  <si>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</si>
  <si>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</si>
  <si>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</si>
  <si>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</si>
  <si>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</si>
  <si>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</si>
  <si>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</si>
  <si>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</si>
  <si>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</si>
  <si>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</si>
  <si>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</si>
  <si>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</si>
  <si>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</si>
  <si>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</si>
  <si>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</si>
  <si>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</si>
  <si>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</si>
  <si>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</si>
  <si>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</si>
  <si>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</si>
  <si>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</si>
  <si>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</si>
  <si>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</si>
  <si>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</si>
  <si>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</si>
  <si>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</si>
  <si>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</si>
  <si>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</si>
  <si>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</si>
  <si>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</si>
  <si>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</si>
  <si>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</si>
  <si>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</si>
  <si>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</si>
  <si>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</si>
  <si>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</si>
  <si>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</si>
  <si>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</si>
  <si>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</si>
  <si>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</si>
  <si>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</si>
  <si>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</si>
  <si>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</si>
  <si>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</si>
  <si>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</si>
  <si>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</si>
  <si>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</si>
  <si>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</si>
  <si>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</si>
  <si>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</si>
  <si>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</si>
  <si>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</si>
  <si>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</si>
  <si>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</si>
  <si>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</si>
  <si>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</si>
  <si>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</si>
  <si>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</si>
  <si>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</si>
  <si>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</si>
  <si>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</si>
  <si>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</si>
  <si>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</si>
  <si>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</si>
  <si>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</si>
  <si>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</si>
  <si>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</si>
  <si>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</si>
  <si>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</si>
  <si>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</si>
  <si>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</si>
  <si>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</si>
  <si>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</si>
  <si>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</si>
  <si>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</si>
  <si>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</si>
  <si>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</si>
  <si>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</si>
  <si>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</si>
  <si>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</si>
  <si>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</si>
  <si>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</si>
  <si>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</si>
  <si>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</si>
  <si>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</si>
  <si>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</si>
  <si>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</si>
  <si>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</si>
  <si>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</si>
  <si>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</si>
  <si>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</si>
  <si>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</si>
  <si>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</si>
  <si>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</si>
  <si>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</si>
  <si>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</si>
  <si>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</si>
  <si>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</si>
  <si>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</si>
  <si>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</si>
  <si>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</si>
  <si>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</si>
  <si>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</si>
  <si>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</si>
  <si>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</si>
  <si>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</si>
  <si>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</si>
  <si>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</si>
  <si>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</si>
  <si>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</si>
  <si>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</si>
  <si>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</si>
  <si>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</si>
  <si>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</si>
  <si>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</si>
  <si>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</si>
  <si>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</si>
  <si>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</si>
  <si>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</si>
  <si>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</si>
  <si>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</si>
  <si>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</si>
  <si>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</si>
  <si>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</si>
  <si>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</si>
  <si>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</si>
  <si>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</si>
  <si>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</si>
  <si>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</si>
  <si>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</si>
  <si>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</si>
  <si>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</si>
  <si>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</si>
  <si>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</si>
  <si>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</si>
  <si>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</si>
  <si>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</si>
  <si>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</si>
  <si>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</si>
  <si>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</si>
  <si>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</si>
  <si>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</si>
  <si>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</si>
  <si>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</si>
  <si>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</si>
  <si>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</si>
  <si>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</si>
  <si>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</si>
  <si>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</si>
  <si>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</si>
  <si>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</si>
  <si>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</si>
  <si>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</si>
  <si>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</si>
  <si>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</si>
  <si>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</si>
  <si>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</si>
  <si>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</si>
  <si>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</si>
  <si>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</si>
  <si>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</si>
  <si>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</si>
  <si>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</si>
  <si>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</si>
  <si>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</si>
  <si>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</si>
  <si>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</si>
  <si>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</si>
  <si>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</si>
  <si>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</si>
  <si>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</si>
  <si>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</si>
  <si>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</si>
  <si>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</si>
  <si>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</si>
  <si>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</si>
  <si>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</si>
  <si>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</si>
  <si>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</si>
  <si>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</si>
  <si>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</si>
  <si>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</si>
  <si>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</si>
  <si>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</si>
  <si>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</si>
  <si>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</si>
  <si>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</si>
  <si>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</si>
  <si>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</si>
  <si>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</si>
  <si>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</si>
  <si>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</si>
  <si>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</si>
  <si>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</si>
  <si>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</si>
  <si>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</si>
  <si>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</si>
  <si>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</si>
  <si>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</si>
  <si>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</si>
  <si>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</si>
  <si>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</si>
  <si>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</si>
  <si>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</si>
  <si>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</si>
  <si>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</si>
  <si>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</si>
  <si>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</si>
  <si>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</si>
  <si>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</si>
  <si>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</si>
  <si>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</si>
  <si>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</si>
  <si>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</si>
  <si>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</si>
  <si>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</si>
  <si>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</si>
  <si>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</si>
  <si>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</si>
  <si>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</si>
  <si>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</si>
  <si>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</si>
  <si>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</si>
  <si>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</si>
  <si>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</si>
  <si>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</si>
  <si>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</si>
  <si>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</si>
  <si>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</si>
  <si>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</si>
  <si>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</si>
  <si>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</si>
  <si>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</si>
  <si>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</si>
  <si>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</si>
  <si>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</si>
  <si>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</si>
  <si>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</si>
  <si>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</si>
  <si>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</si>
  <si>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</si>
  <si>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</si>
  <si>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</si>
  <si>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</si>
  <si>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</si>
  <si>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</si>
  <si>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</si>
  <si>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</si>
  <si>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</si>
  <si>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</si>
  <si>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</si>
  <si>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</si>
  <si>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</si>
  <si>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</si>
  <si>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</si>
  <si>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</si>
  <si>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</si>
  <si>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</si>
  <si>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</si>
  <si>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</si>
  <si>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</si>
  <si>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</si>
  <si>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</si>
  <si>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</si>
  <si>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</si>
  <si>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</si>
  <si>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</si>
  <si>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</si>
  <si>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</si>
  <si>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</si>
  <si>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</si>
  <si>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</si>
  <si>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</si>
  <si>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</si>
  <si>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</si>
  <si>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</si>
  <si>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</si>
  <si>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</si>
  <si>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</si>
  <si>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</si>
  <si>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</si>
  <si>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</si>
  <si>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</si>
  <si>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</si>
  <si>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</si>
  <si>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</si>
  <si>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</si>
  <si>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</si>
  <si>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</si>
  <si>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</si>
  <si>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</si>
  <si>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</si>
  <si>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</si>
  <si>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</si>
  <si>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</si>
  <si>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</si>
  <si>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</si>
  <si>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</si>
  <si>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</si>
  <si>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</si>
  <si>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</si>
  <si>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</si>
  <si>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</si>
  <si>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</si>
  <si>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</si>
  <si>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</si>
  <si>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</si>
  <si>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</si>
  <si>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</si>
  <si>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</si>
  <si>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</si>
  <si>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</si>
  <si>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</si>
  <si>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</si>
  <si>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</si>
  <si>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</si>
  <si>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</si>
  <si>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</si>
  <si>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</si>
  <si>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</si>
  <si>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</si>
  <si>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</si>
  <si>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</si>
  <si>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</si>
  <si>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</si>
  <si>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</si>
  <si>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</si>
  <si>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</si>
  <si>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</si>
  <si>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</si>
  <si>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</si>
  <si>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</si>
  <si>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</si>
  <si>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</si>
  <si>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</si>
  <si>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</si>
  <si>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</si>
  <si>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</si>
  <si>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</si>
  <si>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</si>
  <si>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</si>
  <si>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</si>
  <si>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</si>
  <si>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</si>
  <si>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</si>
  <si>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</si>
  <si>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</si>
  <si>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</si>
  <si>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</si>
  <si>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</si>
  <si>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</si>
  <si>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</si>
  <si>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</si>
  <si>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</si>
  <si>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</si>
  <si>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</si>
  <si>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</si>
  <si>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</si>
  <si>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</si>
  <si>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</si>
  <si>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</si>
  <si>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</si>
  <si>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</si>
  <si>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</si>
  <si>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</si>
  <si>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</si>
  <si>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</si>
  <si>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</si>
  <si>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</si>
  <si>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</si>
  <si>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</si>
  <si>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</si>
  <si>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</si>
  <si>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</si>
  <si>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</si>
  <si>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</si>
  <si>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</si>
  <si>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</si>
  <si>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</si>
  <si>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</si>
  <si>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</si>
  <si>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</si>
  <si>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</si>
  <si>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</si>
  <si>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</si>
  <si>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</si>
  <si>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</si>
  <si>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</si>
  <si>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</si>
  <si>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</si>
  <si>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</si>
  <si>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</si>
  <si>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</si>
  <si>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</si>
  <si>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</si>
  <si>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</si>
  <si>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</si>
  <si>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</si>
  <si>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</si>
  <si>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</si>
  <si>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</si>
  <si>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</si>
  <si>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</si>
  <si>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</si>
  <si>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</si>
  <si>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</si>
  <si>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</si>
  <si>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</si>
  <si>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</si>
  <si>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</si>
  <si>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</si>
  <si>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</si>
  <si>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</si>
  <si>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</si>
  <si>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</si>
  <si>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</si>
  <si>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</si>
  <si>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</si>
  <si>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</si>
  <si>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</si>
  <si>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</si>
  <si>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</si>
  <si>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</si>
  <si>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</si>
  <si>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</si>
  <si>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</si>
  <si>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</si>
  <si>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</si>
  <si>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</si>
  <si>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</si>
  <si>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</si>
  <si>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</si>
  <si>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</si>
  <si>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</si>
  <si>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</si>
  <si>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</si>
  <si>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</si>
  <si>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</si>
  <si>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</si>
  <si>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</si>
  <si>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</si>
  <si>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</si>
  <si>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</si>
  <si>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</si>
  <si>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</si>
  <si>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</si>
  <si>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</si>
  <si>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</si>
  <si>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</si>
  <si>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</si>
  <si>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</si>
  <si>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</si>
  <si>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</si>
  <si>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</si>
  <si>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</si>
  <si>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</si>
  <si>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</si>
  <si>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</si>
  <si>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</si>
  <si>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</si>
  <si>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</si>
  <si>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</si>
  <si>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</si>
  <si>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</si>
  <si>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</si>
  <si>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</si>
  <si>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</si>
  <si>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</si>
  <si>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</si>
  <si>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</si>
  <si>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</si>
  <si>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</si>
  <si>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</si>
  <si>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</si>
  <si>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</si>
  <si>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</si>
  <si>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</si>
  <si>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</si>
  <si>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</si>
  <si>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</si>
  <si>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</si>
  <si>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</si>
  <si>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</si>
  <si>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</si>
  <si>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</si>
  <si>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</si>
  <si>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</si>
  <si>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</si>
  <si>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</si>
  <si>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</si>
  <si>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</si>
  <si>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</si>
  <si>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</si>
  <si>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</si>
  <si>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</si>
  <si>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</si>
  <si>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</si>
  <si>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</si>
  <si>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</si>
  <si>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</si>
  <si>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</si>
  <si>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</si>
  <si>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</si>
  <si>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</si>
  <si>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</si>
  <si>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</si>
  <si>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</si>
  <si>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</si>
  <si>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</si>
  <si>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</si>
  <si>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</si>
  <si>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</si>
  <si>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</si>
  <si>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</si>
  <si>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</si>
  <si>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</si>
  <si>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</si>
  <si>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</si>
  <si>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</si>
  <si>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</si>
  <si>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</si>
  <si>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</si>
  <si>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</si>
  <si>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</si>
  <si>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</si>
  <si>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</si>
  <si>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</si>
  <si>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</si>
  <si>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</si>
  <si>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</si>
  <si>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</si>
  <si>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</si>
  <si>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</si>
  <si>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</si>
  <si>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</si>
  <si>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</si>
  <si>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</si>
  <si>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</si>
  <si>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</si>
  <si>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</si>
  <si>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</si>
  <si>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</si>
  <si>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</si>
  <si>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</si>
  <si>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</si>
  <si>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</si>
  <si>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</si>
  <si>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</si>
  <si>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</si>
  <si>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</si>
  <si>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</si>
  <si>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</si>
  <si>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</si>
  <si>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</si>
  <si>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</si>
  <si>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</si>
  <si>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</si>
  <si>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</si>
  <si>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</si>
  <si>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</si>
  <si>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</si>
  <si>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</si>
  <si>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</si>
  <si>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</si>
  <si>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</si>
  <si>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</si>
  <si>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</si>
  <si>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</si>
  <si>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</si>
  <si>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</si>
  <si>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</si>
  <si>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</si>
  <si>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</si>
  <si>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</si>
  <si>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</si>
  <si>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</si>
  <si>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</si>
  <si>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</si>
  <si>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</si>
  <si>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</si>
  <si>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</si>
  <si>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</si>
  <si>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</si>
  <si>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</si>
  <si>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</si>
  <si>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</si>
  <si>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</si>
  <si>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</si>
  <si>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</si>
  <si>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</si>
  <si>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</si>
  <si>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</si>
  <si>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</si>
  <si>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</si>
  <si>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</si>
  <si>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</si>
  <si>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</si>
  <si>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</si>
  <si>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</si>
  <si>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</si>
  <si>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</si>
  <si>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</si>
  <si>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</si>
  <si>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</si>
  <si>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</si>
  <si>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</si>
  <si>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</si>
  <si>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</si>
  <si>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</si>
  <si>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</si>
  <si>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</si>
  <si>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</si>
  <si>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</si>
  <si>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</si>
  <si>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</si>
  <si>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</si>
  <si>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</si>
  <si>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</si>
  <si>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</si>
  <si>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</si>
  <si>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</si>
  <si>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</si>
  <si>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</si>
  <si>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</si>
  <si>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</si>
  <si>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</si>
  <si>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</si>
  <si>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</si>
  <si>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</si>
  <si>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</si>
  <si>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</si>
  <si>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</si>
  <si>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</si>
  <si>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</si>
  <si>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</si>
  <si>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</si>
  <si>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</si>
  <si>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</si>
  <si>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</si>
  <si>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</si>
  <si>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</si>
  <si>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</si>
  <si>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</si>
  <si>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</si>
  <si>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</si>
  <si>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</si>
  <si>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</si>
  <si>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</si>
  <si>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</si>
  <si>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</si>
  <si>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</si>
  <si>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</si>
  <si>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</si>
  <si>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</si>
  <si>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</si>
  <si>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</si>
  <si>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</si>
  <si>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</si>
  <si>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</si>
  <si>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</si>
  <si>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</si>
  <si>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</si>
  <si>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</si>
  <si>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</si>
  <si>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</si>
  <si>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</si>
  <si>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</si>
  <si>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</si>
  <si>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</si>
  <si>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</si>
  <si>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</si>
  <si>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</si>
  <si>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</si>
  <si>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</si>
  <si>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</si>
  <si>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</si>
  <si>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</si>
  <si>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</si>
  <si>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</si>
  <si>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</si>
  <si>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</si>
  <si>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</si>
  <si>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</si>
  <si>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</si>
  <si>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</si>
  <si>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</si>
  <si>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</si>
  <si>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</si>
  <si>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</si>
  <si>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</si>
  <si>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</si>
  <si>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</si>
  <si>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</si>
  <si>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</si>
  <si>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</si>
  <si>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</si>
  <si>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</si>
  <si>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</si>
  <si>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</si>
  <si>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</si>
  <si>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</si>
  <si>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</si>
  <si>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</si>
  <si>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</si>
  <si>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</si>
  <si>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</si>
  <si>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</si>
  <si>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</si>
  <si>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</si>
  <si>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</si>
  <si>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</si>
  <si>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</si>
  <si>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</si>
  <si>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</si>
  <si>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</si>
  <si>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</si>
  <si>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</si>
  <si>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</si>
  <si>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</si>
  <si>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</si>
  <si>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</si>
  <si>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</si>
  <si>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</si>
  <si>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</si>
  <si>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</si>
  <si>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</si>
  <si>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</si>
  <si>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</si>
  <si>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</si>
  <si>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</si>
  <si>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</si>
  <si>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</si>
  <si>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</si>
  <si>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</si>
  <si>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</si>
  <si>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</si>
  <si>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</si>
  <si>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</si>
  <si>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</si>
  <si>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</si>
  <si>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</si>
  <si>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</si>
  <si>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</si>
  <si>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</si>
  <si>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</si>
  <si>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</si>
  <si>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</si>
  <si>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</si>
  <si>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</si>
  <si>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</si>
  <si>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</si>
  <si>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</si>
  <si>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</si>
  <si>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</si>
  <si>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</si>
  <si>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</si>
  <si>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</si>
  <si>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</si>
  <si>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</si>
  <si>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</si>
  <si>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</si>
  <si>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</si>
  <si>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</si>
  <si>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</si>
  <si>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</si>
  <si>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</si>
  <si>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</si>
  <si>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</si>
  <si>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</si>
  <si>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</si>
  <si>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</si>
  <si>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</si>
  <si>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</si>
  <si>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</si>
  <si>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</si>
  <si>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</si>
  <si>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</si>
  <si>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</si>
  <si>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</si>
  <si>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</si>
  <si>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</si>
  <si>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</si>
  <si>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</si>
  <si>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</si>
  <si>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</si>
  <si>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</si>
  <si>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</si>
  <si>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</si>
  <si>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</si>
  <si>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</si>
  <si>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</si>
  <si>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</si>
  <si>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</si>
  <si>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</si>
  <si>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</si>
  <si>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</si>
  <si>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</si>
  <si>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</si>
  <si>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</si>
  <si>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</si>
  <si>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</si>
  <si>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</si>
  <si>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</si>
  <si>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</si>
  <si>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</si>
  <si>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</si>
  <si>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</si>
  <si>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</si>
  <si>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</si>
  <si>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</si>
  <si>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</si>
  <si>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</si>
  <si>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</si>
  <si>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</si>
  <si>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</si>
  <si>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</si>
  <si>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</si>
  <si>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</si>
  <si>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</si>
  <si>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</si>
  <si>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</si>
  <si>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</si>
  <si>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</si>
  <si>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</si>
  <si>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</si>
  <si>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</si>
  <si>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</si>
  <si>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</si>
  <si>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</si>
  <si>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</si>
  <si>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</si>
  <si>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</si>
  <si>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</si>
  <si>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</si>
  <si>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</si>
  <si>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</si>
  <si>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</si>
  <si>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</si>
  <si>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</si>
  <si>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</si>
  <si>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</si>
  <si>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</si>
  <si>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</si>
  <si>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</si>
  <si>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</si>
  <si>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</si>
  <si>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</si>
  <si>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</si>
  <si>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</si>
  <si>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</si>
  <si>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</si>
  <si>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</si>
  <si>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</si>
  <si>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</si>
  <si>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</si>
  <si>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</si>
  <si>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</si>
  <si>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</si>
  <si>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</si>
  <si>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</si>
  <si>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</si>
  <si>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</si>
  <si>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</si>
  <si>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</si>
  <si>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</si>
  <si>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</si>
  <si>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</si>
  <si>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</si>
  <si>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</si>
  <si>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</si>
  <si>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</si>
  <si>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</si>
  <si>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</si>
  <si>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</si>
  <si>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</si>
  <si>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</si>
  <si>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</si>
  <si>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</si>
  <si>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</si>
  <si>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</si>
  <si>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</si>
  <si>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</si>
  <si>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</si>
  <si>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</si>
  <si>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</si>
  <si>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</si>
  <si>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</si>
  <si>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</si>
  <si>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</si>
  <si>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</si>
  <si>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</si>
  <si>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</si>
  <si>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</si>
  <si>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</si>
  <si>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</si>
  <si>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</si>
  <si>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</si>
  <si>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</si>
  <si>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</si>
  <si>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</si>
  <si>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</si>
  <si>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</si>
  <si>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</si>
  <si>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</si>
  <si>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</si>
  <si>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</si>
  <si>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</si>
  <si>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</si>
  <si>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</si>
  <si>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</si>
  <si>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</si>
  <si>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</si>
  <si>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</si>
  <si>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</si>
  <si>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</si>
  <si>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</si>
  <si>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</si>
  <si>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</si>
  <si>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</si>
  <si>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</si>
  <si>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</si>
  <si>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</si>
  <si>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</si>
  <si>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</si>
  <si>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</si>
  <si>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</si>
  <si>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</si>
  <si>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</si>
  <si>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</si>
  <si>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</si>
  <si>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</si>
  <si>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</si>
  <si>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</si>
  <si>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</si>
  <si>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</si>
  <si>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</si>
  <si>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</si>
  <si>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</si>
  <si>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</si>
  <si>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</si>
  <si>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</si>
  <si>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</si>
  <si>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</si>
  <si>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</si>
  <si>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</si>
  <si>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</si>
  <si>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</si>
  <si>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</si>
  <si>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</si>
  <si>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</si>
  <si>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</si>
  <si>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</si>
  <si>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</si>
  <si>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</si>
  <si>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</si>
  <si>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</si>
  <si>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</si>
  <si>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</si>
  <si>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</si>
  <si>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</si>
  <si>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</si>
  <si>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</si>
  <si>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</si>
  <si>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</si>
  <si>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</si>
  <si>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</si>
  <si>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</si>
  <si>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</si>
  <si>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</si>
  <si>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</si>
  <si>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</si>
  <si>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</si>
  <si>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</si>
  <si>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</si>
  <si>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</si>
  <si>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</si>
  <si>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</si>
  <si>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</si>
  <si>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</si>
  <si>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</si>
  <si>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</si>
  <si>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</si>
  <si>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</si>
  <si>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</si>
  <si>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</si>
  <si>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</si>
  <si>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</si>
  <si>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</si>
  <si>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</si>
  <si>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</si>
  <si>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</si>
  <si>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</si>
  <si>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</si>
  <si>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</si>
  <si>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</si>
  <si>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</si>
  <si>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</si>
  <si>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</si>
  <si>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</si>
  <si>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</si>
  <si>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</si>
  <si>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</si>
  <si>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</si>
  <si>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</si>
  <si>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</si>
  <si>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</si>
  <si>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</si>
  <si>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</si>
  <si>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</si>
  <si>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</si>
  <si>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</si>
  <si>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</si>
  <si>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</si>
  <si>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</si>
  <si>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</si>
  <si>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</si>
  <si>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</si>
  <si>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</si>
  <si>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</si>
  <si>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</si>
  <si>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</si>
  <si>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</si>
  <si>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</si>
  <si>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</si>
  <si>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</si>
  <si>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</si>
  <si>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</si>
  <si>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</si>
  <si>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</si>
  <si>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</si>
  <si>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</si>
  <si>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</si>
  <si>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</si>
  <si>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</si>
  <si>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</si>
  <si>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</si>
  <si>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</si>
  <si>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</si>
  <si>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</si>
  <si>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</si>
  <si>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</si>
  <si>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</si>
  <si>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</si>
  <si>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</si>
  <si>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</si>
  <si>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</si>
  <si>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</si>
  <si>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</si>
  <si>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</si>
  <si>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</si>
  <si>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</si>
  <si>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</si>
  <si>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</si>
  <si>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</si>
  <si>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</si>
  <si>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</si>
  <si>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</si>
  <si>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</si>
  <si>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</si>
  <si>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</si>
  <si>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</si>
  <si>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</si>
  <si>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</si>
  <si>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</si>
  <si>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</si>
  <si>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</si>
  <si>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</si>
  <si>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</si>
  <si>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</si>
  <si>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</si>
  <si>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</si>
  <si>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</si>
  <si>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</si>
  <si>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</si>
  <si>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</si>
  <si>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</si>
  <si>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</si>
  <si>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</si>
  <si>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</si>
  <si>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</si>
  <si>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</si>
  <si>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</si>
  <si>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</si>
  <si>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</si>
  <si>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</si>
  <si>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</si>
  <si>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</si>
  <si>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</si>
  <si>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</si>
  <si>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</si>
  <si>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</si>
  <si>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</si>
  <si>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</si>
  <si>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</si>
  <si>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</si>
  <si>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</si>
  <si>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</si>
  <si>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</si>
  <si>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</si>
  <si>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</si>
  <si>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</si>
  <si>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</si>
  <si>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</si>
  <si>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</si>
  <si>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</si>
  <si>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</si>
  <si>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</si>
  <si>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</si>
  <si>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</si>
  <si>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</si>
  <si>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</si>
  <si>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</si>
  <si>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</si>
  <si>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</si>
  <si>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</si>
  <si>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</si>
  <si>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</si>
  <si>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</si>
  <si>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</si>
  <si>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</si>
  <si>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</si>
  <si>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</si>
  <si>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</si>
  <si>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</si>
  <si>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</si>
  <si>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</si>
  <si>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</si>
  <si>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</si>
  <si>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</si>
  <si>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</si>
  <si>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</si>
  <si>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</si>
  <si>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</si>
  <si>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</si>
  <si>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</si>
  <si>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</si>
  <si>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</si>
  <si>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</si>
  <si>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</si>
  <si>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</si>
  <si>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</si>
  <si>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</si>
  <si>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</si>
  <si>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</si>
  <si>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</si>
  <si>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</si>
  <si>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</si>
  <si>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</si>
  <si>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</si>
  <si>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</si>
  <si>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</si>
  <si>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</si>
  <si>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</si>
  <si>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</si>
  <si>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</si>
  <si>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</si>
  <si>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</si>
  <si>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</si>
  <si>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</si>
  <si>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</si>
  <si>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</si>
  <si>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</si>
  <si>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</si>
  <si>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</si>
  <si>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</si>
  <si>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</si>
  <si>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</si>
  <si>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</si>
  <si>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</si>
  <si>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</si>
  <si>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</si>
  <si>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</si>
  <si>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</si>
  <si>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</si>
  <si>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</si>
  <si>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</si>
  <si>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</si>
  <si>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</si>
  <si>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</si>
  <si>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</si>
  <si>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</si>
  <si>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</si>
  <si>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</si>
  <si>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</si>
  <si>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</si>
  <si>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</si>
  <si>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</si>
  <si>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</si>
  <si>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</si>
  <si>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</si>
  <si>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</si>
  <si>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</si>
  <si>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</si>
  <si>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</si>
  <si>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</si>
  <si>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</si>
  <si>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</si>
  <si>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</si>
  <si>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</si>
  <si>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</si>
  <si>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</si>
  <si>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</si>
  <si>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</si>
  <si>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</si>
  <si>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</si>
  <si>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</si>
  <si>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</si>
  <si>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</si>
  <si>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</si>
  <si>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</si>
  <si>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</si>
  <si>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</si>
  <si>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</si>
  <si>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</si>
  <si>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</si>
  <si>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</si>
  <si>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</si>
  <si>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</si>
  <si>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</si>
  <si>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</si>
  <si>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</si>
  <si>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</si>
  <si>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</si>
  <si>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</si>
  <si>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</si>
  <si>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</si>
  <si>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</si>
  <si>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</si>
  <si>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</si>
  <si>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</si>
  <si>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</si>
  <si>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</si>
  <si>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</si>
  <si>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</si>
  <si>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</si>
  <si>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</si>
  <si>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</si>
  <si>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</si>
  <si>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</si>
  <si>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</si>
  <si>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</si>
  <si>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</si>
  <si>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</si>
  <si>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</si>
  <si>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</si>
  <si>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</si>
  <si>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</si>
  <si>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</si>
  <si>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</si>
  <si>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</si>
  <si>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</si>
  <si>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</si>
  <si>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</si>
  <si>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</si>
  <si>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</si>
  <si>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</si>
  <si>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</si>
  <si>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</si>
  <si>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</si>
  <si>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</si>
  <si>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</si>
  <si>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</si>
  <si>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</si>
  <si>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</si>
  <si>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</si>
  <si>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</si>
  <si>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</si>
  <si>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</si>
  <si>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</si>
  <si>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</si>
  <si>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</si>
  <si>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</si>
  <si>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</si>
  <si>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</si>
  <si>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</si>
  <si>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</si>
  <si>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</si>
  <si>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</si>
  <si>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</si>
  <si>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</si>
  <si>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</si>
  <si>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</si>
  <si>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</si>
  <si>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</si>
  <si>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</si>
  <si>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</si>
  <si>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</si>
  <si>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</si>
  <si>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</si>
  <si>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</si>
  <si>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</si>
  <si>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</si>
  <si>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</si>
  <si>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</si>
  <si>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</si>
  <si>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</si>
  <si>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</si>
  <si>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</si>
  <si>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</si>
  <si>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</si>
  <si>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</si>
  <si>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</si>
  <si>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</si>
  <si>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</si>
  <si>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</si>
  <si>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</si>
  <si>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</si>
  <si>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</si>
  <si>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</si>
  <si>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</si>
  <si>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</si>
  <si>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</si>
  <si>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</si>
  <si>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</si>
  <si>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</si>
  <si>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</si>
  <si>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</si>
  <si>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</si>
  <si>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</si>
  <si>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</si>
  <si>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</si>
  <si>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</si>
  <si>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</si>
  <si>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</si>
  <si>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</si>
  <si>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</si>
  <si>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</si>
  <si>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</si>
  <si>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</si>
  <si>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</si>
  <si>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</si>
  <si>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</si>
  <si>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</si>
  <si>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</si>
  <si>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</si>
  <si>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</si>
  <si>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</si>
  <si>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</si>
  <si>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</si>
  <si>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</si>
  <si>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</si>
  <si>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</si>
  <si>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</si>
  <si>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</si>
  <si>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</si>
  <si>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</si>
  <si>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</si>
  <si>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</si>
  <si>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</si>
  <si>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</si>
  <si>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</si>
  <si>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</si>
  <si>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</si>
  <si>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</si>
  <si>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</si>
  <si>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</si>
  <si>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</si>
  <si>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</si>
  <si>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</si>
  <si>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</si>
  <si>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</si>
  <si>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</si>
  <si>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</si>
  <si>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</si>
  <si>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</si>
  <si>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</si>
  <si>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</si>
  <si>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</si>
  <si>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</si>
  <si>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</si>
  <si>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</si>
  <si>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</si>
  <si>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</si>
  <si>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</si>
  <si>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</si>
  <si>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</si>
  <si>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</si>
  <si>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</si>
  <si>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</si>
  <si>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</si>
  <si>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</si>
  <si>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</si>
  <si>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</si>
  <si>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</si>
  <si>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</si>
  <si>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</si>
  <si>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</si>
  <si>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</si>
  <si>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</si>
  <si>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</si>
  <si>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</si>
  <si>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</si>
  <si>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</si>
  <si>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</si>
  <si>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</si>
  <si>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</si>
  <si>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</si>
  <si>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</si>
  <si>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</si>
  <si>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</si>
  <si>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</si>
  <si>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</si>
  <si>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</si>
  <si>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</si>
  <si>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</si>
  <si>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</si>
  <si>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</si>
  <si>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</si>
  <si>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</si>
  <si>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</si>
  <si>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</si>
  <si>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</si>
  <si>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</si>
  <si>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</si>
  <si>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</si>
  <si>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</si>
  <si>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</si>
  <si>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</si>
  <si>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</si>
  <si>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</si>
  <si>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</si>
  <si>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</si>
  <si>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</si>
  <si>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</si>
  <si>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</si>
  <si>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</si>
  <si>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</si>
  <si>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</si>
  <si>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</si>
  <si>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</si>
  <si>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</si>
  <si>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</si>
  <si>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</si>
  <si>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</si>
  <si>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</si>
  <si>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</si>
  <si>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</si>
  <si>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</si>
  <si>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</si>
  <si>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</si>
  <si>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</si>
  <si>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</si>
  <si>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</si>
  <si>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</si>
  <si>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</si>
  <si>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</si>
  <si>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</si>
  <si>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</si>
  <si>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</si>
  <si>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</si>
  <si>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</si>
  <si>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</si>
  <si>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</si>
  <si>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</si>
  <si>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</si>
  <si>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</si>
  <si>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</si>
  <si>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</si>
  <si>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</si>
  <si>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</si>
  <si>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</si>
  <si>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</si>
  <si>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</si>
  <si>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</si>
  <si>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</si>
  <si>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</si>
  <si>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</si>
  <si>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</si>
  <si>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</si>
  <si>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</si>
  <si>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</si>
  <si>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</si>
  <si>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</si>
  <si>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</si>
  <si>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</si>
  <si>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</si>
  <si>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</si>
  <si>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</si>
  <si>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</si>
  <si>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</si>
  <si>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</si>
  <si>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</si>
  <si>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</si>
  <si>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</si>
  <si>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</si>
  <si>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</si>
  <si>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</si>
  <si>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</si>
  <si>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</si>
  <si>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</si>
  <si>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</si>
  <si>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</si>
  <si>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</si>
  <si>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</si>
  <si>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</si>
  <si>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</si>
  <si>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</si>
  <si>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</si>
  <si>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</si>
  <si>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</si>
  <si>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</si>
  <si>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</si>
  <si>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</si>
  <si>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</si>
  <si>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</si>
  <si>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</si>
  <si>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</si>
  <si>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</si>
  <si>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</si>
  <si>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</si>
  <si>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</si>
  <si>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</si>
  <si>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</si>
  <si>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</si>
  <si>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</si>
  <si>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</si>
  <si>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</si>
  <si>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</si>
  <si>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</si>
  <si>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</si>
  <si>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</si>
  <si>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</si>
  <si>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</si>
  <si>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</si>
  <si>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</si>
  <si>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</si>
  <si>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</si>
  <si>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</si>
  <si>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</si>
  <si>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</si>
  <si>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</si>
  <si>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</si>
  <si>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</si>
  <si>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</si>
  <si>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</si>
  <si>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</si>
  <si>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</si>
  <si>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</si>
  <si>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</si>
  <si>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</si>
  <si>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</si>
  <si>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</si>
  <si>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</si>
  <si>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</si>
  <si>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</si>
  <si>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</si>
  <si>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</si>
  <si>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</si>
  <si>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</si>
  <si>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</si>
  <si>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</si>
  <si>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</si>
  <si>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</si>
  <si>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</si>
  <si>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</si>
  <si>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</si>
  <si>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</si>
  <si>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</si>
  <si>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</si>
  <si>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</si>
  <si>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</si>
  <si>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</si>
  <si>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</si>
  <si>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</si>
  <si>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</si>
  <si>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</si>
  <si>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</si>
  <si>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</si>
  <si>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</si>
  <si>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</si>
  <si>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</si>
  <si>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</si>
  <si>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</si>
  <si>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</si>
  <si>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</si>
  <si>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</si>
  <si>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</si>
  <si>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</si>
  <si>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</si>
  <si>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</si>
  <si>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</si>
  <si>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</si>
  <si>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</si>
  <si>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</si>
  <si>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</si>
  <si>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</si>
  <si>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</si>
  <si>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</si>
  <si>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</si>
  <si>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</si>
  <si>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</si>
  <si>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</si>
  <si>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</si>
  <si>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</si>
  <si>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</si>
  <si>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</si>
  <si>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</si>
  <si>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</si>
  <si>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</si>
  <si>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</si>
  <si>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</si>
  <si>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</si>
  <si>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</si>
  <si>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</si>
  <si>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</si>
  <si>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</si>
  <si>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</si>
  <si>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</si>
  <si>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</si>
  <si>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</si>
  <si>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</si>
  <si>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</si>
  <si>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</si>
  <si>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</si>
  <si>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</si>
  <si>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</si>
  <si>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</si>
  <si>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</si>
  <si>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</si>
  <si>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</si>
  <si>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</si>
  <si>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</si>
  <si>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</si>
  <si>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</si>
  <si>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</si>
  <si>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</si>
  <si>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</si>
  <si>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</si>
  <si>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</si>
  <si>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</si>
  <si>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</si>
  <si>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</si>
  <si>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</si>
  <si>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</si>
  <si>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</si>
  <si>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</si>
  <si>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</si>
  <si>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</si>
  <si>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</si>
  <si>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</si>
  <si>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</si>
  <si>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</si>
  <si>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</si>
  <si>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</si>
  <si>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</si>
  <si>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</si>
  <si>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</si>
  <si>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</si>
  <si>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</si>
  <si>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</si>
  <si>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</si>
  <si>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</si>
  <si>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</si>
  <si>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</si>
  <si>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</si>
  <si>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</si>
  <si>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</si>
  <si>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</si>
  <si>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</si>
  <si>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</si>
  <si>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</si>
  <si>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</si>
  <si>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</si>
  <si>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</si>
  <si>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</si>
  <si>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</si>
  <si>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</si>
  <si>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</si>
  <si>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</si>
  <si>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</si>
  <si>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</si>
  <si>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</si>
  <si>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</si>
  <si>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</si>
  <si>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</si>
  <si>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</si>
  <si>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</si>
  <si>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</si>
  <si>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</si>
  <si>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</si>
  <si>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</si>
  <si>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</si>
  <si>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</si>
  <si>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</si>
  <si>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</si>
  <si>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</si>
  <si>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</si>
  <si>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</si>
  <si>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</si>
  <si>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</si>
  <si>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</si>
  <si>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</si>
  <si>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</si>
  <si>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</si>
  <si>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</si>
  <si>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</si>
  <si>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</si>
  <si>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</si>
  <si>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</si>
  <si>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</si>
  <si>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</si>
  <si>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</si>
  <si>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</si>
  <si>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</si>
  <si>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</si>
  <si>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</si>
  <si>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</si>
  <si>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</si>
  <si>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</si>
  <si>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</si>
  <si>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</si>
  <si>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</si>
  <si>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</si>
  <si>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</si>
  <si>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</si>
  <si>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</si>
  <si>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</si>
  <si>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</si>
  <si>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</si>
  <si>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</si>
  <si>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</si>
  <si>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</si>
  <si>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</si>
  <si>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</si>
  <si>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</si>
  <si>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</si>
  <si>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</si>
  <si>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</si>
  <si>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</si>
  <si>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</si>
  <si>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</si>
  <si>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</si>
  <si>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</si>
  <si>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</si>
  <si>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</si>
  <si>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</si>
  <si>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</si>
  <si>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</si>
  <si>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</si>
  <si>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</si>
  <si>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</si>
  <si>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</si>
  <si>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</si>
  <si>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</si>
  <si>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</si>
  <si>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</si>
  <si>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</si>
  <si>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</si>
  <si>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</si>
  <si>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</si>
  <si>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</si>
  <si>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</si>
  <si>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</si>
  <si>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</si>
  <si>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</si>
  <si>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</si>
  <si>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</si>
  <si>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</si>
  <si>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</si>
  <si>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</si>
  <si>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</si>
  <si>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</si>
  <si>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</si>
  <si>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</si>
  <si>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</si>
  <si>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</si>
  <si>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</si>
  <si>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</si>
  <si>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</si>
  <si>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</si>
  <si>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</si>
  <si>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</si>
  <si>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</si>
  <si>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</si>
  <si>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</si>
  <si>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</si>
  <si>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</si>
  <si>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</si>
  <si>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</si>
  <si>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</si>
  <si>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</si>
  <si>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</si>
  <si>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</si>
  <si>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</si>
  <si>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</si>
  <si>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</si>
  <si>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</si>
  <si>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</si>
  <si>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</si>
  <si>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</si>
  <si>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</si>
  <si>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</si>
  <si>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</si>
  <si>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</si>
  <si>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</si>
  <si>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</si>
  <si>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</si>
  <si>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</si>
  <si>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</si>
  <si>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</si>
  <si>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</si>
  <si>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</si>
  <si>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</si>
  <si>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</si>
  <si>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</si>
  <si>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</si>
  <si>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</si>
  <si>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</si>
  <si>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</si>
  <si>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</si>
  <si>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</si>
  <si>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</si>
  <si>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</si>
  <si>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</si>
  <si>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</si>
  <si>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</si>
  <si>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</si>
  <si>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</si>
  <si>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</si>
  <si>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</si>
  <si>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</si>
  <si>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</si>
  <si>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</si>
  <si>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</si>
  <si>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</si>
  <si>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</si>
  <si>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</si>
  <si>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</si>
  <si>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</si>
  <si>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</si>
  <si>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</si>
  <si>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</si>
  <si>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</si>
  <si>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</si>
  <si>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</si>
  <si>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</si>
  <si>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</si>
  <si>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</si>
  <si>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</si>
  <si>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</si>
  <si>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</si>
  <si>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</si>
  <si>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</si>
  <si>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</si>
  <si>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</si>
  <si>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</si>
  <si>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</si>
  <si>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</si>
  <si>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</si>
  <si>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</si>
  <si>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</si>
  <si>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</si>
  <si>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</si>
  <si>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</si>
  <si>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</si>
  <si>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</si>
  <si>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</si>
  <si>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</si>
  <si>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</si>
  <si>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</si>
  <si>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</si>
  <si>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</si>
  <si>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</si>
  <si>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</si>
  <si>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</si>
  <si>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</si>
  <si>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</si>
  <si>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</si>
  <si>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</si>
  <si>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</si>
  <si>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</si>
  <si>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</si>
  <si>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</si>
  <si>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</si>
  <si>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</si>
  <si>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</si>
  <si>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</si>
  <si>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</si>
  <si>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</si>
  <si>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</si>
  <si>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</si>
  <si>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</si>
  <si>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</si>
  <si>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</si>
  <si>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</si>
  <si>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</si>
  <si>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</si>
  <si>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</si>
  <si>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</si>
  <si>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</si>
  <si>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</si>
  <si>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</si>
  <si>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</si>
  <si>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</si>
  <si>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</si>
  <si>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</si>
  <si>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</si>
  <si>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</si>
  <si>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</si>
  <si>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</si>
  <si>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</si>
  <si>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</si>
  <si>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</si>
  <si>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</si>
  <si>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</si>
  <si>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</si>
  <si>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</si>
  <si>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</si>
  <si>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</si>
  <si>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</si>
  <si>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</si>
  <si>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</si>
  <si>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</si>
  <si>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</si>
  <si>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</si>
  <si>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</si>
  <si>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</si>
  <si>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</si>
  <si>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</si>
  <si>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</si>
  <si>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</si>
  <si>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</si>
  <si>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</si>
  <si>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</si>
  <si>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</si>
  <si>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</si>
  <si>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</si>
  <si>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</si>
  <si>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</si>
  <si>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</si>
  <si>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</si>
  <si>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</si>
  <si>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</si>
  <si>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</si>
  <si>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</si>
  <si>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</si>
  <si>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</si>
  <si>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</si>
  <si>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</si>
  <si>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</si>
  <si>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</si>
  <si>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</si>
  <si>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</si>
  <si>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</si>
  <si>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</si>
  <si>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</si>
  <si>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</si>
  <si>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</si>
  <si>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</si>
  <si>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</si>
  <si>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</si>
  <si>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</si>
  <si>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</si>
  <si>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</si>
  <si>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</si>
  <si>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</si>
  <si>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</si>
  <si>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</si>
  <si>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</si>
  <si>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</si>
  <si>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</si>
  <si>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</si>
  <si>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</si>
  <si>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</si>
  <si>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</si>
  <si>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</si>
  <si>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</si>
  <si>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</si>
  <si>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</si>
  <si>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</si>
  <si>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</si>
  <si>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</si>
  <si>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</si>
  <si>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</si>
  <si>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</si>
  <si>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</si>
  <si>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</si>
  <si>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</si>
  <si>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</si>
  <si>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</si>
  <si>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</si>
  <si>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</si>
  <si>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</si>
  <si>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</si>
  <si>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</si>
  <si>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</si>
  <si>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</si>
  <si>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</si>
  <si>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</si>
  <si>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</si>
  <si>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</si>
  <si>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</si>
  <si>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</si>
  <si>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</si>
  <si>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</si>
  <si>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</si>
  <si>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</si>
  <si>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</si>
  <si>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</si>
  <si>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</si>
  <si>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</si>
  <si>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</si>
  <si>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</si>
  <si>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</si>
  <si>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</si>
  <si>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</si>
  <si>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</si>
  <si>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</si>
  <si>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</si>
  <si>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</si>
  <si>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</si>
  <si>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</si>
  <si>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</si>
  <si>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</si>
  <si>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</si>
  <si>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</si>
  <si>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</si>
  <si>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</si>
  <si>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</si>
  <si>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</si>
  <si>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</si>
  <si>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</si>
  <si>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</si>
  <si>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</si>
  <si>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</si>
  <si>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</si>
  <si>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</si>
  <si>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</si>
  <si>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</si>
  <si>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</si>
  <si>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</si>
  <si>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</si>
  <si>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</si>
  <si>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</si>
  <si>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</si>
  <si>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</si>
  <si>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</si>
  <si>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</si>
  <si>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</si>
  <si>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</si>
  <si>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</si>
  <si>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</si>
  <si>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</si>
  <si>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</si>
  <si>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</si>
  <si>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</si>
  <si>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</si>
  <si>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</si>
  <si>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</si>
  <si>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</si>
  <si>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</si>
  <si>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</si>
  <si>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</si>
  <si>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</si>
  <si>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</si>
  <si>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</si>
  <si>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</si>
  <si>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</si>
  <si>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</si>
  <si>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</si>
  <si>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</si>
  <si>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</si>
  <si>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</si>
  <si>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</si>
  <si>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</si>
  <si>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</si>
  <si>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</si>
  <si>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</si>
  <si>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</si>
  <si>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</si>
  <si>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</si>
  <si>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</si>
  <si>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</si>
  <si>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</si>
  <si>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</si>
  <si>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</si>
  <si>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</si>
  <si>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</si>
  <si>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</si>
  <si>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</si>
  <si>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</si>
  <si>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</si>
  <si>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</si>
  <si>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</si>
  <si>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</si>
  <si>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</si>
  <si>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</si>
  <si>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</si>
  <si>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</si>
  <si>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</si>
  <si>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</si>
  <si>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</si>
  <si>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</si>
  <si>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</si>
  <si>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</si>
  <si>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</si>
  <si>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</si>
  <si>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</si>
  <si>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</si>
  <si>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</si>
  <si>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</si>
  <si>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</si>
  <si>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</si>
  <si>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</si>
  <si>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</si>
  <si>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</si>
  <si>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</si>
  <si>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</si>
  <si>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</si>
  <si>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</si>
  <si>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</si>
  <si>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</si>
  <si>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</si>
  <si>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</si>
  <si>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</si>
  <si>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</si>
  <si>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</si>
  <si>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</si>
  <si>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</si>
  <si>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</si>
  <si>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</si>
  <si>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</si>
  <si>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</si>
  <si>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</si>
  <si>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</si>
  <si>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</si>
  <si>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</si>
  <si>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</si>
  <si>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</si>
  <si>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</si>
  <si>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</si>
  <si>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</si>
  <si>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</si>
  <si>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</si>
  <si>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</si>
  <si>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</si>
  <si>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</si>
  <si>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</si>
  <si>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</si>
  <si>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</si>
  <si>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</si>
  <si>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</si>
  <si>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</si>
  <si>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</si>
  <si>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</si>
  <si>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</si>
  <si>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</si>
  <si>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</si>
  <si>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</si>
  <si>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</si>
  <si>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</si>
  <si>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</si>
  <si>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</si>
  <si>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</si>
  <si>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</si>
  <si>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</si>
  <si>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</si>
  <si>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</si>
  <si>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</si>
  <si>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</si>
  <si>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</si>
  <si>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</si>
  <si>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</si>
  <si>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</si>
  <si>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</si>
  <si>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</si>
  <si>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</si>
  <si>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</si>
  <si>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</si>
  <si>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</si>
  <si>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</si>
  <si>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</si>
  <si>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</si>
  <si>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</si>
  <si>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</si>
  <si>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</si>
  <si>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</si>
  <si>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</si>
  <si>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</si>
  <si>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</si>
  <si>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</si>
  <si>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</si>
  <si>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</si>
  <si>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</si>
  <si>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</si>
  <si>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</si>
  <si>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</si>
  <si>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</si>
  <si>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</si>
  <si>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</si>
  <si>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</si>
  <si>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</si>
  <si>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</si>
  <si>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</si>
  <si>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</si>
  <si>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</si>
  <si>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</si>
  <si>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</si>
  <si>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</si>
  <si>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</si>
  <si>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</si>
  <si>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</si>
  <si>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</si>
  <si>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</si>
  <si>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</si>
  <si>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</si>
  <si>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</si>
  <si>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</si>
  <si>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</si>
  <si>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</si>
  <si>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</si>
  <si>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</si>
  <si>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</si>
  <si>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</si>
  <si>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</si>
  <si>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</si>
  <si>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</si>
  <si>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</si>
  <si>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</si>
  <si>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</si>
  <si>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</si>
  <si>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</si>
  <si>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</si>
  <si>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</si>
  <si>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</si>
  <si>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</si>
  <si>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</si>
  <si>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</si>
  <si>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</si>
  <si>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</si>
  <si>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</si>
  <si>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</si>
  <si>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</si>
  <si>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</si>
  <si>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</si>
  <si>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</si>
  <si>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</si>
  <si>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</si>
  <si>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</si>
  <si>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</si>
  <si>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</si>
  <si>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</si>
  <si>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</si>
  <si>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</si>
  <si>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</si>
  <si>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</si>
  <si>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</si>
  <si>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</si>
  <si>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</si>
  <si>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</si>
  <si>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</si>
  <si>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</si>
  <si>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</si>
  <si>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</si>
  <si>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</si>
  <si>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</si>
  <si>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</si>
  <si>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</si>
  <si>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</si>
  <si>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</si>
  <si>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</si>
  <si>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</si>
  <si>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</si>
  <si>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</si>
  <si>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</si>
  <si>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</si>
  <si>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</si>
  <si>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</si>
  <si>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</si>
  <si>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</si>
  <si>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</si>
  <si>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</si>
  <si>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</si>
  <si>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</si>
  <si>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</si>
  <si>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</si>
  <si>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</si>
  <si>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</si>
  <si>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</si>
  <si>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</si>
  <si>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</si>
  <si>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</si>
  <si>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</si>
  <si>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</si>
  <si>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</si>
  <si>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</si>
  <si>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</si>
  <si>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</si>
  <si>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</si>
  <si>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</si>
  <si>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</si>
  <si>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</si>
  <si>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</si>
  <si>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</si>
  <si>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</si>
  <si>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</si>
  <si>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</si>
  <si>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</si>
  <si>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</si>
  <si>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</si>
  <si>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</si>
  <si>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</si>
  <si>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</si>
  <si>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</si>
  <si>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</si>
  <si>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</si>
  <si>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</si>
  <si>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</si>
  <si>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</si>
  <si>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</si>
  <si>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</si>
  <si>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</si>
  <si>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</si>
  <si>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</si>
  <si>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</si>
  <si>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</si>
  <si>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</si>
  <si>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</si>
  <si>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</si>
  <si>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</si>
  <si>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</si>
  <si>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</si>
  <si>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</si>
  <si>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</si>
  <si>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</si>
  <si>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</si>
  <si>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</si>
  <si>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</si>
  <si>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</si>
  <si>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</si>
  <si>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</si>
  <si>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</si>
  <si>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</si>
  <si>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</si>
  <si>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</si>
  <si>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</si>
  <si>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</si>
  <si>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</si>
  <si>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</si>
  <si>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</si>
  <si>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</si>
  <si>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</si>
  <si>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</si>
  <si>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</si>
  <si>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</si>
  <si>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</si>
  <si>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</si>
  <si>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</si>
  <si>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</si>
  <si>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</si>
  <si>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</si>
  <si>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</si>
  <si>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</si>
  <si>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</si>
  <si>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</si>
  <si>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</si>
  <si>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</si>
  <si>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</si>
  <si>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</si>
  <si>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</si>
  <si>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</si>
  <si>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</si>
  <si>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</si>
  <si>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</si>
  <si>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</si>
  <si>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</si>
  <si>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</si>
  <si>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</si>
  <si>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</si>
  <si>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</si>
  <si>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</si>
  <si>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</si>
  <si>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</si>
  <si>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</si>
  <si>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</si>
  <si>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</si>
  <si>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</si>
  <si>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</si>
  <si>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</si>
  <si>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</si>
  <si>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</si>
  <si>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</si>
  <si>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</si>
  <si>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</si>
  <si>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</si>
  <si>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</si>
  <si>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</si>
  <si>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</si>
  <si>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</si>
  <si>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</si>
  <si>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</si>
  <si>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</si>
  <si>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</si>
  <si>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</si>
  <si>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</si>
  <si>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</si>
  <si>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</si>
  <si>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</si>
  <si>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</si>
  <si>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</si>
  <si>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</si>
  <si>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</si>
  <si>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</si>
  <si>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</si>
  <si>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</si>
  <si>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</si>
  <si>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</si>
  <si>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</si>
  <si>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</si>
  <si>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</si>
  <si>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</si>
  <si>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</si>
  <si>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</si>
  <si>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</si>
  <si>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</si>
  <si>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</si>
  <si>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</si>
  <si>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</si>
  <si>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</si>
  <si>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</si>
  <si>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</si>
  <si>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</si>
  <si>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</si>
  <si>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</si>
  <si>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</si>
  <si>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</si>
  <si>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</si>
  <si>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</si>
  <si>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</si>
  <si>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</si>
  <si>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</si>
  <si>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</si>
  <si>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</si>
  <si>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</si>
  <si>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</si>
  <si>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</si>
  <si>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</si>
  <si>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</si>
  <si>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</si>
  <si>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</si>
  <si>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</si>
  <si>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</si>
  <si>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</si>
  <si>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</si>
  <si>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</si>
  <si>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</si>
  <si>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</si>
  <si>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</si>
  <si>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</si>
  <si>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</si>
  <si>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</si>
  <si>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</si>
  <si>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</si>
  <si>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</si>
  <si>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</si>
  <si>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</si>
  <si>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</si>
  <si>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</si>
  <si>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</si>
  <si>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</si>
  <si>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</si>
  <si>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</si>
  <si>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</si>
  <si>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</si>
  <si>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</si>
  <si>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</si>
  <si>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</si>
  <si>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</si>
  <si>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</si>
  <si>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</si>
  <si>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</si>
  <si>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</si>
  <si>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</si>
  <si>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</si>
  <si>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</si>
  <si>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</si>
  <si>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</si>
  <si>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</si>
  <si>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</si>
  <si>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</si>
  <si>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</si>
  <si>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</si>
  <si>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</si>
  <si>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</si>
  <si>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</si>
  <si>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</si>
  <si>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</si>
  <si>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</si>
  <si>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</si>
  <si>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</si>
  <si>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</si>
  <si>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</si>
  <si>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</si>
  <si>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</si>
  <si>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</si>
  <si>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</si>
  <si>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</si>
  <si>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</si>
  <si>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</si>
  <si>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</si>
  <si>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</si>
  <si>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</si>
  <si>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</si>
  <si>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</si>
  <si>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</si>
  <si>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</si>
  <si>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</si>
  <si>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</si>
  <si>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</si>
  <si>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</si>
  <si>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</si>
  <si>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</si>
  <si>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</si>
  <si>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</si>
  <si>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</si>
  <si>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</si>
  <si>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</si>
  <si>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</si>
  <si>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</si>
  <si>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</si>
  <si>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</si>
  <si>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</si>
  <si>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</si>
  <si>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</si>
  <si>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</si>
  <si>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</si>
  <si>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</si>
  <si>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</si>
  <si>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</si>
  <si>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</si>
  <si>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</si>
  <si>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</si>
  <si>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</si>
  <si>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</si>
  <si>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</si>
  <si>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</si>
  <si>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</si>
  <si>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</si>
  <si>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</si>
  <si>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</si>
  <si>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</si>
  <si>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</si>
  <si>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</si>
  <si>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</si>
  <si>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</si>
  <si>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</si>
  <si>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</si>
  <si>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</si>
  <si>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</si>
  <si>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</si>
  <si>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</si>
  <si>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</si>
  <si>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</si>
  <si>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</si>
  <si>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</si>
  <si>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</si>
  <si>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</si>
  <si>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</si>
  <si>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</si>
  <si>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</si>
  <si>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</si>
  <si>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</si>
  <si>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</si>
  <si>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</si>
  <si>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</si>
  <si>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</si>
  <si>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</si>
  <si>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</si>
  <si>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</si>
  <si>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</si>
  <si>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</si>
  <si>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</si>
  <si>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</si>
  <si>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</si>
  <si>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</si>
  <si>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</si>
  <si>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</si>
  <si>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</si>
  <si>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</si>
  <si>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</si>
  <si>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</si>
  <si>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</si>
  <si>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</si>
  <si>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</si>
  <si>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</si>
  <si>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</si>
  <si>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</si>
  <si>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</si>
  <si>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</si>
  <si>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</si>
  <si>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</si>
  <si>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</si>
  <si>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</si>
  <si>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</si>
  <si>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</si>
  <si>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</si>
  <si>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</si>
  <si>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</si>
  <si>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</si>
  <si>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</si>
  <si>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</si>
  <si>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</si>
  <si>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</si>
  <si>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</si>
  <si>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</si>
  <si>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</si>
  <si>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</si>
  <si>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</si>
  <si>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</si>
  <si>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</si>
  <si>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</si>
  <si>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</si>
  <si>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</si>
  <si>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</si>
  <si>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</si>
  <si>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</si>
  <si>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</si>
  <si>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</si>
  <si>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</si>
  <si>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</si>
  <si>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</si>
  <si>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</si>
  <si>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</si>
  <si>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</si>
  <si>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</si>
  <si>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</si>
  <si>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</si>
  <si>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</si>
  <si>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</si>
  <si>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</si>
  <si>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</si>
  <si>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</si>
  <si>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</si>
  <si>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</si>
  <si>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</si>
  <si>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</si>
  <si>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</si>
  <si>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</si>
  <si>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</si>
  <si>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</si>
  <si>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</si>
  <si>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</si>
  <si>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</si>
  <si>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</si>
  <si>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</si>
  <si>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</si>
  <si>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</si>
  <si>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</si>
  <si>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</si>
  <si>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</si>
  <si>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</si>
  <si>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</si>
  <si>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</si>
  <si>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</si>
  <si>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</si>
  <si>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</si>
  <si>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</si>
  <si>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</si>
  <si>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</si>
  <si>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</si>
  <si>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</si>
  <si>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</si>
  <si>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</si>
  <si>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</si>
  <si>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</si>
  <si>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</si>
  <si>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</si>
  <si>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</si>
  <si>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</si>
  <si>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</si>
  <si>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</si>
  <si>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</si>
  <si>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</si>
  <si>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</si>
  <si>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</si>
  <si>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</si>
  <si>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</si>
  <si>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</si>
  <si>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</si>
  <si>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</si>
  <si>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</si>
  <si>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</si>
  <si>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</si>
  <si>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</si>
  <si>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</si>
  <si>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</si>
  <si>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</si>
  <si>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</si>
  <si>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</si>
  <si>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</si>
  <si>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</si>
  <si>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</si>
  <si>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</si>
  <si>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</si>
  <si>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</si>
  <si>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</si>
  <si>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</si>
  <si>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</si>
  <si>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</si>
  <si>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</si>
  <si>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</si>
  <si>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</si>
  <si>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</si>
  <si>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</si>
  <si>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</si>
  <si>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</si>
  <si>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</si>
  <si>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</si>
  <si>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</si>
  <si>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</si>
  <si>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</si>
  <si>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</si>
  <si>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</si>
  <si>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</si>
  <si>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</si>
  <si>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</si>
  <si>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</si>
  <si>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</si>
  <si>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</si>
  <si>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</si>
  <si>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</si>
  <si>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</si>
  <si>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</si>
  <si>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</si>
  <si>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</si>
  <si>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</si>
  <si>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</si>
  <si>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</si>
  <si>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</si>
  <si>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</si>
  <si>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</si>
  <si>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</si>
  <si>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</si>
  <si>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</si>
  <si>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</si>
  <si>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</si>
  <si>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</si>
  <si>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</si>
  <si>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</si>
  <si>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</si>
  <si>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</si>
  <si>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</si>
  <si>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</si>
  <si>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</si>
  <si>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</si>
  <si>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</si>
  <si>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</si>
  <si>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</si>
  <si>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</si>
  <si>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</si>
  <si>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</si>
  <si>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</si>
  <si>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</si>
  <si>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</si>
  <si>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</si>
  <si>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</si>
  <si>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</si>
  <si>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</si>
  <si>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</si>
  <si>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</si>
  <si>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</si>
  <si>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</si>
  <si>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</si>
  <si>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</si>
  <si>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</si>
  <si>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</si>
  <si>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</si>
  <si>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</si>
  <si>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</si>
  <si>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</si>
  <si>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</si>
  <si>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</si>
  <si>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</si>
  <si>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</si>
  <si>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</si>
  <si>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</si>
  <si>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</si>
  <si>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</si>
  <si>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</si>
  <si>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</si>
  <si>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</si>
  <si>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</si>
  <si>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</si>
  <si>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</si>
  <si>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</si>
  <si>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</si>
  <si>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</si>
  <si>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</si>
  <si>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</si>
  <si>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</si>
  <si>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</si>
  <si>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</si>
  <si>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</si>
  <si>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</si>
  <si>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</si>
  <si>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</si>
  <si>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</si>
  <si>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</si>
  <si>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</si>
  <si>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</si>
  <si>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</si>
  <si>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</si>
  <si>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</si>
  <si>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</si>
  <si>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</si>
  <si>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</si>
  <si>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</si>
  <si>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</si>
  <si>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</si>
  <si>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</si>
  <si>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</si>
  <si>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</si>
  <si>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</si>
  <si>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</si>
  <si>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</si>
  <si>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</si>
  <si>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</si>
  <si>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</si>
  <si>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</si>
  <si>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</si>
  <si>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</si>
  <si>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</si>
  <si>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</si>
  <si>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</si>
  <si>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</si>
  <si>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</si>
  <si>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</si>
  <si>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</si>
  <si>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</si>
  <si>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</si>
  <si>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</si>
  <si>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</si>
  <si>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</si>
  <si>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</si>
  <si>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</si>
  <si>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</si>
  <si>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</si>
  <si>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</si>
  <si>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</si>
  <si>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</si>
  <si>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</si>
  <si>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</si>
  <si>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</si>
  <si>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</si>
  <si>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</si>
  <si>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</si>
  <si>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</si>
  <si>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</si>
  <si>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</si>
  <si>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</si>
  <si>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</si>
  <si>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</si>
  <si>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</si>
  <si>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</si>
  <si>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</si>
  <si>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</si>
  <si>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</si>
  <si>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</si>
  <si>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</si>
  <si>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</si>
  <si>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</si>
  <si>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</si>
  <si>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</si>
  <si>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</si>
  <si>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</si>
  <si>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</si>
  <si>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</si>
  <si>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</si>
  <si>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</si>
  <si>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</si>
  <si>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</si>
  <si>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</si>
  <si>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</si>
  <si>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</si>
  <si>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</si>
  <si>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</si>
  <si>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</si>
  <si>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</si>
  <si>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</si>
  <si>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</si>
  <si>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</si>
  <si>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</si>
  <si>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</si>
  <si>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</si>
  <si>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</si>
  <si>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</si>
  <si>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</si>
  <si>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</si>
  <si>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</si>
  <si>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</si>
  <si>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</si>
  <si>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</si>
  <si>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</si>
  <si>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</si>
  <si>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</si>
  <si>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</si>
  <si>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</si>
  <si>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</si>
  <si>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</si>
  <si>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</si>
  <si>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</si>
  <si>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</si>
  <si>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</si>
  <si>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</si>
  <si>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</si>
  <si>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</si>
  <si>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</si>
  <si>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</si>
  <si>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</si>
  <si>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</si>
  <si>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</si>
  <si>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</si>
  <si>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</si>
  <si>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</si>
  <si>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</si>
  <si>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</si>
  <si>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</si>
  <si>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</si>
  <si>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</si>
  <si>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</si>
  <si>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</si>
  <si>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</si>
  <si>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</si>
  <si>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</si>
  <si>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</si>
  <si>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</si>
  <si>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</si>
  <si>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</si>
  <si>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</si>
  <si>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</si>
  <si>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</si>
  <si>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</si>
  <si>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</si>
  <si>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</si>
  <si>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</si>
  <si>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</si>
  <si>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</si>
  <si>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</si>
  <si>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</si>
  <si>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</si>
  <si>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</si>
  <si>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</si>
  <si>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</si>
  <si>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</si>
  <si>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</si>
  <si>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</si>
  <si>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</si>
  <si>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</si>
  <si>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</si>
  <si>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</si>
  <si>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</si>
  <si>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</si>
  <si>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</si>
  <si>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</si>
  <si>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</si>
  <si>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</si>
  <si>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</si>
  <si>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</si>
  <si>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</si>
  <si>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</si>
  <si>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</si>
  <si>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</si>
  <si>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</si>
  <si>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</si>
  <si>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</si>
  <si>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</si>
  <si>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</si>
  <si>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</si>
  <si>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</si>
  <si>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</si>
  <si>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</si>
  <si>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</si>
  <si>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</si>
  <si>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</si>
  <si>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</si>
  <si>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</si>
  <si>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</si>
  <si>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</si>
  <si>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</si>
  <si>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</si>
  <si>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</si>
  <si>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</si>
  <si>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</si>
  <si>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</si>
  <si>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</si>
  <si>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</si>
  <si>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</si>
  <si>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</si>
  <si>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</si>
  <si>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</si>
  <si>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</si>
  <si>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</si>
  <si>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</si>
  <si>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</si>
  <si>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</si>
  <si>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</si>
  <si>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</si>
  <si>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</si>
  <si>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</si>
  <si>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</si>
  <si>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</si>
  <si>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</si>
  <si>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</si>
  <si>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</si>
  <si>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</si>
  <si>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</si>
  <si>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</si>
  <si>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</si>
  <si>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</si>
  <si>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</si>
  <si>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</si>
  <si>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</si>
  <si>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</si>
  <si>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</si>
  <si>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</si>
  <si>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</si>
  <si>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</si>
  <si>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</si>
  <si>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</si>
  <si>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</si>
  <si>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</si>
  <si>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</si>
  <si>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</si>
  <si>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</si>
  <si>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</si>
  <si>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</si>
  <si>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</si>
  <si>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</si>
  <si>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</si>
  <si>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</si>
  <si>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</si>
  <si>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</si>
  <si>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</si>
  <si>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</si>
  <si>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</si>
  <si>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</si>
  <si>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</si>
  <si>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</si>
  <si>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</si>
  <si>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</si>
  <si>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</si>
  <si>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</si>
  <si>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</si>
  <si>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</si>
  <si>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</si>
  <si>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</si>
  <si>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</si>
  <si>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</si>
  <si>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</si>
  <si>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</si>
  <si>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</si>
  <si>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</si>
  <si>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</si>
  <si>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</si>
  <si>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</si>
  <si>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</si>
  <si>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</si>
  <si>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</si>
  <si>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</si>
  <si>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</si>
  <si>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</si>
  <si>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</si>
  <si>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</si>
  <si>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</si>
  <si>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</si>
  <si>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</si>
  <si>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</si>
  <si>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</si>
  <si>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</si>
  <si>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</si>
  <si>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</si>
  <si>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</si>
  <si>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</si>
  <si>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</si>
  <si>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</si>
  <si>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</si>
  <si>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</si>
  <si>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</si>
  <si>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</si>
  <si>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</si>
  <si>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</si>
  <si>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</si>
  <si>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</si>
  <si>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</si>
  <si>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</si>
  <si>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</si>
  <si>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</si>
  <si>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</si>
  <si>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</si>
  <si>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</si>
  <si>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</si>
  <si>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</si>
  <si>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</si>
  <si>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</si>
  <si>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</si>
  <si>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</si>
  <si>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</si>
  <si>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</si>
  <si>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</si>
  <si>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</si>
  <si>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</si>
  <si>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</si>
  <si>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</si>
  <si>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</si>
  <si>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</si>
  <si>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</si>
  <si>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</si>
  <si>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</si>
  <si>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</si>
  <si>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</si>
  <si>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</si>
  <si>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</si>
  <si>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</si>
  <si>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</si>
  <si>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</si>
  <si>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</si>
  <si>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</si>
  <si>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</si>
  <si>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</si>
  <si>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</si>
  <si>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</si>
  <si>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</si>
  <si>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</si>
  <si>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</si>
  <si>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</si>
  <si>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</si>
  <si>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</si>
  <si>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</si>
  <si>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</si>
  <si>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</si>
  <si>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</si>
  <si>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</si>
  <si>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</si>
  <si>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</si>
  <si>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</si>
  <si>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</si>
  <si>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</si>
  <si>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</si>
  <si>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</si>
  <si>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</si>
  <si>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</si>
  <si>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</si>
  <si>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</si>
  <si>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</si>
  <si>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</si>
  <si>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</si>
  <si>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</si>
  <si>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</si>
  <si>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</si>
  <si>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</si>
  <si>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</si>
  <si>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</si>
  <si>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</si>
  <si>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</si>
  <si>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</si>
  <si>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</si>
  <si>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</si>
  <si>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</si>
  <si>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</si>
  <si>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</si>
  <si>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</si>
  <si>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</si>
  <si>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</si>
  <si>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</si>
  <si>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</si>
  <si>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</si>
  <si>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</si>
  <si>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</si>
  <si>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</si>
  <si>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</si>
  <si>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</si>
  <si>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</si>
  <si>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</si>
  <si>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</si>
  <si>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</si>
  <si>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</si>
  <si>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</si>
  <si>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</si>
  <si>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</si>
  <si>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</si>
  <si>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</si>
  <si>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</si>
  <si>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</si>
  <si>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</si>
  <si>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</si>
  <si>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</si>
  <si>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</si>
  <si>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</si>
  <si>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</si>
  <si>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</si>
  <si>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</si>
  <si>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</si>
  <si>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</si>
  <si>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</si>
  <si>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</si>
  <si>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</si>
  <si>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</si>
  <si>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</si>
  <si>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</si>
  <si>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</si>
  <si>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</si>
  <si>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</si>
  <si>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</si>
  <si>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</si>
  <si>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</si>
  <si>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</si>
  <si>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</si>
  <si>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</si>
  <si>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</si>
  <si>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</si>
  <si>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</si>
  <si>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</si>
  <si>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</si>
  <si>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</si>
  <si>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</si>
  <si>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</si>
  <si>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</si>
  <si>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</si>
  <si>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</si>
  <si>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</si>
  <si>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</si>
  <si>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</si>
  <si>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</si>
  <si>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</si>
  <si>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</si>
  <si>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</si>
  <si>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</si>
  <si>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</si>
  <si>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</si>
  <si>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</si>
  <si>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</si>
  <si>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</si>
  <si>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</si>
  <si>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</si>
  <si>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</si>
  <si>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</si>
  <si>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</si>
  <si>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</si>
  <si>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</si>
  <si>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</si>
  <si>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</si>
  <si>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</si>
  <si>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</si>
  <si>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</si>
  <si>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</si>
  <si>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</si>
  <si>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</si>
  <si>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</si>
  <si>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</si>
  <si>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</si>
  <si>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</si>
  <si>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</si>
  <si>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</si>
  <si>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</si>
  <si>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</si>
  <si>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</si>
  <si>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</si>
  <si>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</si>
  <si>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</si>
  <si>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</si>
  <si>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</si>
  <si>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</si>
  <si>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</si>
  <si>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</si>
  <si>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</si>
  <si>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</si>
  <si>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</si>
  <si>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</si>
  <si>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</si>
  <si>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</si>
  <si>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</si>
  <si>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</si>
  <si>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</si>
  <si>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</si>
  <si>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</si>
  <si>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</si>
  <si>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</si>
  <si>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</si>
  <si>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</si>
  <si>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</si>
  <si>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</si>
  <si>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</si>
  <si>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</si>
  <si>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</si>
  <si>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</si>
  <si>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</si>
  <si>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</si>
  <si>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</si>
  <si>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</si>
  <si>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</si>
  <si>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</si>
  <si>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</si>
  <si>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</si>
  <si>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</si>
  <si>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</si>
  <si>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</si>
  <si>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</si>
  <si>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</si>
  <si>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</si>
  <si>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</si>
  <si>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</si>
  <si>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</si>
  <si>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</si>
  <si>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</si>
  <si>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</si>
  <si>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</si>
  <si>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</si>
  <si>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</si>
  <si>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</si>
  <si>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</si>
  <si>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</si>
  <si>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</si>
  <si>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</si>
  <si>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</si>
  <si>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</si>
  <si>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</si>
  <si>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</si>
  <si>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</si>
  <si>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</si>
  <si>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</si>
  <si>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</si>
  <si>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</si>
  <si>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</si>
  <si>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</si>
  <si>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</si>
  <si>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</si>
  <si>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</si>
  <si>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</si>
  <si>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</si>
  <si>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</si>
  <si>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</si>
  <si>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</si>
  <si>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</si>
  <si>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</si>
  <si>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</si>
  <si>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</si>
  <si>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</si>
  <si>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</si>
  <si>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</si>
  <si>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</si>
  <si>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</si>
  <si>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</si>
  <si>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</si>
  <si>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</si>
  <si>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</si>
  <si>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</si>
  <si>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</si>
  <si>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</si>
  <si>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</si>
  <si>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</si>
  <si>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</si>
  <si>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</si>
  <si>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</si>
  <si>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</si>
  <si>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</si>
  <si>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</si>
  <si>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</si>
  <si>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</si>
  <si>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</si>
  <si>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</si>
  <si>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</si>
  <si>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</si>
  <si>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</si>
  <si>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</si>
  <si>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</si>
  <si>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</si>
  <si>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</si>
  <si>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</si>
  <si>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</si>
  <si>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</si>
  <si>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</si>
  <si>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</si>
  <si>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</si>
  <si>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</si>
  <si>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</si>
  <si>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</si>
  <si>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</si>
  <si>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</si>
  <si>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</si>
  <si>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</si>
  <si>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</si>
  <si>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</si>
  <si>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</si>
  <si>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</si>
  <si>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</si>
  <si>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</si>
  <si>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</si>
  <si>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</si>
  <si>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</si>
  <si>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</si>
  <si>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</si>
  <si>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</si>
  <si>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</si>
  <si>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</si>
  <si>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</si>
  <si>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</si>
  <si>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</si>
  <si>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</si>
  <si>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</si>
  <si>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</si>
  <si>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</si>
  <si>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</si>
  <si>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</si>
  <si>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</si>
  <si>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</si>
  <si>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</si>
  <si>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</si>
  <si>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</si>
  <si>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</si>
  <si>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</si>
  <si>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</si>
  <si>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</si>
  <si>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</si>
  <si>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</si>
  <si>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</si>
  <si>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</si>
  <si>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</si>
  <si>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</si>
  <si>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</si>
  <si>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</si>
  <si>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</si>
  <si>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</si>
  <si>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</si>
  <si>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</si>
  <si>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</si>
  <si>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</si>
  <si>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</si>
  <si>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</si>
  <si>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</si>
  <si>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</si>
  <si>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</si>
  <si>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</si>
  <si>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</si>
  <si>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</si>
  <si>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</si>
  <si>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</si>
  <si>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</si>
  <si>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</si>
  <si>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</si>
  <si>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</si>
  <si>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</si>
  <si>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</si>
  <si>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</si>
  <si>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</si>
  <si>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</si>
  <si>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</si>
  <si>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</si>
  <si>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</si>
  <si>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</si>
  <si>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</si>
  <si>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</si>
  <si>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</si>
  <si>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</si>
  <si>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</si>
  <si>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</si>
  <si>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</si>
  <si>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</si>
  <si>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</si>
  <si>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</si>
  <si>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</si>
  <si>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</si>
  <si>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</si>
  <si>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</si>
  <si>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</si>
  <si>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</si>
  <si>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</si>
  <si>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</si>
  <si>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</si>
  <si>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</si>
  <si>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</si>
  <si>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</si>
  <si>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</si>
  <si>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</si>
  <si>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</si>
  <si>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</si>
  <si>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</si>
  <si>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</si>
  <si>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</si>
  <si>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</si>
  <si>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</si>
  <si>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</si>
  <si>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</si>
  <si>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</si>
  <si>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</si>
  <si>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</si>
  <si>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</si>
  <si>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</si>
  <si>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</si>
  <si>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</si>
  <si>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</si>
  <si>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</si>
  <si>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</si>
  <si>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</si>
  <si>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</si>
  <si>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</si>
  <si>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</si>
  <si>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</si>
  <si>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</si>
  <si>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</si>
  <si>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</si>
  <si>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</si>
  <si>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</si>
  <si>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</si>
  <si>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</si>
  <si>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</si>
  <si>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</si>
  <si>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</si>
  <si>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</si>
  <si>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</si>
  <si>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</si>
  <si>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</si>
  <si>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</si>
  <si>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</si>
  <si>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</si>
  <si>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</si>
  <si>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</si>
  <si>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</si>
  <si>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</si>
  <si>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</si>
  <si>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</si>
  <si>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</si>
  <si>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</si>
  <si>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</si>
  <si>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</si>
  <si>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</si>
  <si>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</si>
  <si>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</si>
  <si>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</si>
  <si>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</si>
  <si>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</si>
  <si>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</si>
  <si>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</si>
  <si>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</si>
  <si>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</si>
  <si>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</si>
  <si>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</si>
  <si>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</si>
  <si>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</si>
  <si>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</si>
  <si>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</si>
  <si>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</si>
  <si>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</si>
  <si>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</si>
  <si>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</si>
  <si>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</si>
  <si>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</si>
  <si>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</si>
  <si>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</si>
  <si>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</si>
  <si>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</si>
  <si>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</si>
  <si>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</si>
  <si>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</si>
  <si>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</si>
  <si>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</si>
  <si>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</si>
  <si>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</si>
  <si>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</si>
  <si>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</si>
  <si>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</si>
  <si>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</si>
  <si>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</si>
  <si>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</si>
  <si>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</si>
  <si>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</si>
  <si>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</si>
  <si>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</si>
  <si>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</si>
  <si>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</si>
  <si>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</si>
  <si>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</si>
  <si>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</si>
  <si>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</si>
  <si>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</si>
  <si>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</si>
  <si>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</si>
  <si>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</si>
  <si>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</si>
  <si>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</si>
  <si>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</si>
  <si>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</si>
  <si>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</si>
  <si>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</si>
  <si>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</si>
  <si>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</si>
  <si>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</si>
  <si>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</si>
  <si>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</si>
  <si>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</si>
  <si>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</si>
  <si>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</si>
  <si>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</si>
  <si>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</si>
  <si>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</si>
  <si>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</si>
  <si>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</si>
  <si>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</si>
  <si>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</si>
  <si>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</si>
  <si>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</si>
  <si>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</si>
  <si>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</si>
  <si>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</si>
  <si>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</si>
  <si>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</si>
  <si>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</si>
  <si>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</si>
  <si>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</si>
  <si>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</si>
  <si>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</si>
  <si>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</si>
  <si>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</si>
  <si>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</si>
  <si>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</si>
  <si>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</si>
  <si>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</si>
  <si>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</si>
  <si>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</si>
  <si>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</si>
  <si>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</si>
  <si>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</si>
  <si>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</si>
  <si>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</si>
  <si>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</si>
  <si>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</si>
  <si>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</si>
  <si>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</si>
  <si>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</si>
  <si>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</si>
  <si>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</si>
  <si>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</si>
  <si>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</si>
  <si>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</si>
  <si>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</si>
  <si>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</si>
  <si>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</si>
  <si>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</si>
  <si>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</si>
  <si>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</si>
  <si>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</si>
  <si>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</si>
  <si>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</si>
  <si>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</si>
  <si>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</si>
  <si>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</si>
  <si>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</si>
  <si>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</si>
  <si>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</si>
  <si>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</si>
  <si>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</si>
  <si>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</si>
  <si>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</si>
  <si>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</si>
  <si>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</si>
  <si>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</si>
  <si>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</si>
  <si>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</si>
  <si>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</si>
  <si>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</si>
  <si>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</si>
  <si>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</si>
  <si>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</si>
  <si>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</si>
  <si>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</si>
  <si>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</si>
  <si>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</si>
  <si>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</si>
  <si>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</si>
  <si>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</si>
  <si>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</si>
  <si>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</si>
  <si>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</si>
  <si>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</si>
  <si>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</si>
  <si>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</si>
  <si>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</si>
  <si>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</si>
  <si>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</si>
  <si>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</si>
  <si>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</si>
  <si>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</si>
  <si>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</si>
  <si>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</si>
  <si>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</si>
  <si>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</si>
  <si>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</si>
  <si>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</si>
  <si>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</si>
  <si>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</si>
  <si>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</si>
  <si>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</si>
  <si>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</si>
  <si>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</si>
  <si>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</si>
  <si>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</si>
  <si>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</si>
  <si>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</si>
  <si>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</si>
  <si>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</si>
  <si>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</si>
  <si>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</si>
  <si>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</si>
  <si>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</si>
  <si>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</si>
  <si>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</si>
  <si>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</si>
  <si>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</si>
  <si>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</si>
  <si>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</si>
  <si>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</si>
  <si>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</si>
  <si>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</si>
  <si>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</si>
  <si>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</si>
  <si>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</si>
  <si>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</si>
  <si>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</si>
  <si>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</si>
  <si>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</si>
  <si>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</si>
  <si>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</si>
  <si>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</si>
  <si>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</si>
  <si>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</si>
  <si>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</si>
  <si>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</si>
  <si>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</si>
  <si>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</si>
  <si>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</si>
  <si>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</si>
  <si>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</si>
  <si>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</si>
  <si>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</si>
  <si>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</si>
  <si>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</si>
  <si>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</si>
  <si>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</si>
  <si>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</si>
  <si>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</si>
  <si>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</si>
  <si>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</si>
  <si>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</si>
  <si>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</si>
  <si>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</si>
  <si>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</si>
  <si>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</si>
  <si>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</si>
  <si>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</si>
  <si>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</si>
  <si>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</si>
  <si>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</si>
  <si>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</si>
  <si>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</si>
  <si>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</si>
  <si>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</si>
  <si>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</si>
  <si>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</si>
  <si>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</si>
  <si>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</si>
  <si>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</si>
  <si>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</si>
  <si>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</si>
  <si>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</si>
  <si>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</si>
  <si>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</si>
  <si>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</si>
  <si>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</si>
  <si>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</si>
  <si>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</si>
  <si>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</si>
  <si>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</si>
  <si>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</si>
  <si>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</si>
  <si>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</si>
  <si>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</si>
  <si>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</si>
  <si>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</si>
  <si>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</si>
  <si>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</si>
  <si>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</si>
  <si>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</si>
  <si>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</si>
  <si>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</si>
  <si>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</si>
  <si>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</si>
  <si>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</si>
  <si>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</si>
  <si>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</si>
  <si>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</si>
  <si>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</si>
  <si>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</si>
  <si>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</si>
  <si>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</si>
  <si>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</si>
  <si>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</si>
  <si>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</si>
  <si>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</si>
  <si>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</si>
  <si>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</si>
  <si>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</si>
  <si>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</si>
  <si>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</si>
  <si>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</si>
  <si>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</si>
  <si>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</si>
  <si>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</si>
  <si>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</si>
  <si>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</si>
  <si>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</si>
  <si>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</si>
  <si>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</si>
  <si>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</si>
  <si>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</si>
  <si>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</si>
  <si>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</si>
  <si>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</si>
  <si>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</si>
  <si>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</si>
  <si>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</si>
  <si>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</si>
  <si>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</si>
  <si>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</si>
  <si>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</si>
  <si>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</si>
  <si>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</si>
  <si>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</si>
  <si>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</si>
  <si>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</si>
  <si>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</si>
  <si>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</si>
  <si>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</si>
  <si>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</si>
  <si>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</si>
  <si>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</si>
  <si>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</si>
  <si>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</si>
  <si>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</si>
  <si>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</si>
  <si>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</si>
  <si>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</si>
  <si>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</si>
  <si>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</si>
  <si>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</si>
  <si>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</si>
  <si>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</si>
  <si>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</si>
  <si>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</si>
  <si>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</si>
  <si>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</si>
  <si>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</si>
  <si>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</si>
  <si>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</si>
  <si>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</si>
  <si>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</si>
  <si>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</si>
  <si>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</si>
  <si>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</si>
  <si>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</si>
  <si>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</si>
  <si>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</si>
  <si>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</si>
  <si>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</si>
  <si>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</si>
  <si>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</si>
  <si>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</si>
  <si>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</si>
  <si>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</si>
  <si>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</si>
  <si>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</si>
  <si>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</si>
  <si>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</si>
  <si>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</si>
  <si>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</si>
  <si>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</si>
  <si>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</si>
  <si>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</si>
  <si>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</si>
  <si>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</si>
  <si>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</si>
  <si>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</si>
  <si>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</si>
  <si>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</si>
  <si>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</si>
  <si>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</si>
  <si>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</si>
  <si>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</si>
  <si>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</si>
  <si>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</si>
  <si>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</si>
  <si>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</si>
  <si>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</si>
  <si>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</si>
  <si>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</si>
  <si>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</si>
  <si>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</si>
  <si>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</si>
  <si>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</si>
  <si>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</si>
  <si>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</si>
  <si>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</si>
  <si>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</si>
  <si>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</si>
  <si>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</si>
  <si>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</si>
  <si>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</si>
  <si>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</si>
  <si>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</si>
  <si>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</si>
  <si>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</si>
  <si>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</si>
  <si>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</si>
  <si>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</si>
  <si>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</si>
  <si>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</si>
  <si>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</si>
  <si>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</si>
  <si>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</si>
  <si>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</si>
  <si>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</si>
  <si>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</si>
  <si>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</si>
  <si>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</si>
  <si>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</si>
  <si>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</si>
  <si>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</si>
  <si>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</si>
  <si>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</si>
  <si>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</si>
  <si>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</si>
  <si>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</si>
  <si>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</si>
  <si>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</si>
  <si>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</si>
  <si>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</si>
  <si>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</si>
  <si>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</si>
  <si>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</si>
  <si>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</si>
  <si>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</si>
  <si>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</si>
  <si>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</si>
  <si>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</si>
  <si>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</si>
  <si>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</si>
  <si>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</si>
  <si>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</si>
  <si>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</si>
  <si>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</si>
  <si>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</si>
  <si>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</si>
  <si>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</si>
  <si>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</si>
  <si>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</si>
  <si>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</si>
  <si>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</si>
  <si>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</si>
  <si>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</si>
  <si>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</si>
  <si>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</si>
  <si>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</si>
  <si>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</si>
  <si>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</si>
  <si>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</si>
  <si>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</si>
  <si>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</si>
  <si>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</si>
  <si>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</si>
  <si>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</si>
  <si>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</si>
  <si>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</si>
  <si>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</si>
  <si>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</si>
  <si>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</si>
  <si>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</si>
  <si>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</si>
  <si>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</si>
  <si>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</si>
  <si>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</si>
  <si>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</si>
  <si>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</si>
  <si>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</si>
  <si>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</si>
  <si>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</si>
  <si>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</si>
  <si>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</si>
  <si>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</si>
  <si>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</si>
  <si>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</si>
  <si>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</si>
  <si>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</si>
  <si>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</si>
  <si>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</si>
  <si>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</si>
  <si>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</si>
  <si>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</si>
  <si>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</si>
  <si>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</si>
  <si>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</si>
  <si>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</si>
  <si>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</si>
  <si>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</si>
  <si>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</si>
  <si>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</si>
  <si>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</si>
  <si>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</si>
  <si>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</si>
  <si>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</si>
  <si>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</si>
  <si>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</si>
  <si>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</si>
  <si>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</si>
  <si>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</si>
  <si>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</si>
  <si>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</si>
  <si>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</si>
  <si>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</si>
  <si>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</si>
  <si>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</si>
  <si>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</si>
  <si>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</si>
  <si>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</si>
  <si>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</si>
  <si>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</si>
  <si>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</si>
  <si>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</si>
  <si>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</si>
  <si>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</si>
  <si>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</si>
  <si>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</si>
  <si>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</si>
  <si>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</si>
  <si>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</si>
  <si>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</si>
  <si>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</si>
  <si>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</si>
  <si>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</si>
  <si>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</si>
  <si>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</si>
  <si>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</si>
  <si>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</si>
  <si>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</si>
  <si>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</si>
  <si>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</si>
  <si>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</si>
  <si>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</si>
  <si>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</si>
  <si>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</si>
  <si>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</si>
  <si>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</si>
  <si>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</si>
  <si>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</si>
  <si>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</si>
  <si>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</si>
  <si>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</si>
  <si>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</si>
  <si>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</si>
  <si>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</si>
  <si>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</si>
  <si>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</si>
  <si>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</si>
  <si>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</si>
  <si>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</si>
  <si>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</si>
  <si>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</si>
  <si>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</si>
  <si>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</si>
  <si>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</si>
  <si>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</si>
  <si>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</si>
  <si>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</si>
  <si>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</si>
  <si>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</si>
  <si>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</si>
  <si>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</si>
  <si>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</si>
  <si>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</si>
  <si>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</si>
  <si>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</si>
  <si>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</si>
  <si>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</si>
  <si>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</si>
  <si>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</si>
  <si>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</si>
  <si>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</si>
  <si>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</si>
  <si>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</si>
  <si>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</si>
  <si>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</si>
  <si>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</si>
  <si>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</si>
  <si>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</si>
  <si>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</si>
  <si>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</si>
  <si>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</si>
  <si>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</si>
  <si>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</si>
  <si>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</si>
  <si>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</si>
  <si>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</si>
  <si>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</si>
  <si>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</si>
  <si>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</si>
  <si>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</si>
  <si>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</si>
  <si>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</si>
  <si>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</si>
  <si>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</si>
  <si>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</si>
  <si>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</si>
  <si>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</si>
  <si>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</si>
  <si>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</si>
  <si>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</si>
  <si>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</si>
  <si>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</si>
  <si>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</si>
  <si>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</si>
  <si>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</si>
  <si>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</si>
  <si>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</si>
  <si>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</si>
  <si>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</si>
  <si>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</si>
  <si>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</si>
  <si>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</si>
  <si>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</si>
  <si>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</si>
  <si>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</si>
  <si>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</si>
  <si>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</si>
  <si>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</si>
  <si>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</si>
  <si>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</si>
  <si>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</si>
  <si>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</si>
  <si>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</si>
  <si>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</si>
  <si>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</si>
  <si>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</si>
  <si>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</si>
  <si>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</si>
  <si>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</si>
  <si>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</si>
  <si>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</si>
  <si>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</si>
  <si>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</si>
  <si>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</si>
  <si>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</si>
  <si>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</si>
  <si>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</si>
  <si>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</si>
  <si>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</si>
  <si>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</si>
  <si>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</si>
  <si>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</si>
  <si>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</si>
  <si>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</si>
  <si>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</si>
  <si>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</si>
  <si>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</si>
  <si>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</si>
  <si>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</si>
  <si>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</si>
  <si>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</si>
  <si>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</si>
  <si>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</si>
  <si>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</si>
  <si>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</si>
  <si>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</si>
  <si>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</si>
  <si>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</si>
  <si>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</si>
  <si>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</si>
  <si>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</si>
  <si>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</si>
  <si>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</si>
  <si>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</si>
  <si>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</si>
  <si>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</si>
  <si>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</si>
  <si>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</si>
  <si>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</si>
  <si>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</si>
  <si>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</si>
  <si>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</si>
  <si>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</si>
  <si>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</si>
  <si>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</si>
  <si>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</si>
  <si>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</si>
  <si>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</si>
  <si>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</si>
  <si>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</si>
  <si>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</si>
  <si>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</si>
  <si>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</si>
  <si>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</si>
  <si>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</si>
  <si>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</si>
  <si>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</si>
  <si>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</si>
  <si>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</si>
  <si>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</si>
  <si>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</si>
  <si>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</si>
  <si>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</si>
  <si>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</si>
  <si>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</si>
  <si>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</si>
  <si>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</si>
  <si>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</si>
  <si>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</si>
  <si>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</si>
  <si>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</si>
  <si>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</si>
  <si>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</si>
  <si>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</si>
  <si>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</si>
  <si>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</si>
  <si>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</si>
  <si>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</si>
  <si>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</si>
  <si>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</si>
  <si>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</si>
  <si>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</si>
  <si>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</si>
  <si>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</si>
  <si>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</si>
  <si>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</si>
  <si>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</si>
  <si>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</si>
  <si>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</si>
  <si>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</si>
  <si>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</si>
  <si>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</si>
  <si>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</si>
  <si>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</si>
  <si>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</si>
  <si>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</si>
  <si>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</si>
  <si>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</si>
  <si>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</si>
  <si>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</si>
  <si>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</si>
  <si>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</si>
  <si>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</si>
  <si>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</si>
  <si>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</si>
  <si>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</si>
  <si>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</si>
  <si>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</si>
  <si>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</si>
  <si>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</si>
  <si>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</si>
  <si>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</si>
  <si>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</si>
  <si>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</si>
  <si>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</si>
  <si>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</si>
  <si>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</si>
  <si>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</si>
  <si>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</si>
  <si>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</si>
  <si>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</si>
  <si>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</si>
  <si>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</si>
  <si>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</si>
  <si>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</si>
  <si>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</si>
  <si>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</si>
  <si>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</si>
  <si>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</si>
  <si>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</si>
  <si>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</si>
  <si>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</si>
  <si>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</si>
  <si>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</si>
  <si>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</si>
  <si>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</si>
  <si>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</si>
  <si>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</si>
  <si>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</si>
  <si>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</si>
  <si>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</si>
  <si>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</si>
  <si>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</si>
  <si>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</si>
  <si>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</si>
  <si>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</si>
  <si>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</si>
  <si>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</si>
  <si>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</si>
  <si>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</si>
  <si>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</si>
  <si>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</si>
  <si>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</si>
  <si>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</si>
  <si>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</si>
  <si>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</si>
  <si>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</si>
  <si>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</si>
  <si>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</si>
  <si>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</si>
  <si>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</si>
  <si>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</si>
  <si>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</si>
  <si>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</si>
  <si>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</si>
  <si>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</si>
  <si>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</si>
  <si>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</si>
  <si>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</si>
  <si>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</si>
  <si>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</si>
  <si>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</si>
  <si>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</si>
  <si>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</si>
  <si>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</si>
  <si>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</si>
  <si>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</si>
  <si>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</si>
  <si>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</si>
  <si>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</si>
  <si>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</si>
  <si>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</si>
  <si>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</si>
  <si>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</si>
  <si>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</si>
  <si>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</si>
  <si>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</si>
  <si>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</si>
  <si>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</si>
  <si>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</si>
  <si>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</si>
  <si>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</si>
  <si>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</si>
  <si>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</si>
  <si>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</si>
  <si>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</si>
  <si>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</si>
  <si>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</si>
  <si>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</si>
  <si>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</si>
  <si>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</si>
  <si>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</si>
  <si>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</si>
  <si>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</si>
  <si>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</si>
  <si>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</si>
  <si>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</si>
  <si>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</si>
  <si>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</si>
  <si>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</si>
  <si>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</si>
  <si>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</si>
  <si>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</si>
  <si>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</si>
  <si>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</si>
  <si>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</si>
  <si>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</si>
  <si>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</si>
  <si>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</si>
  <si>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</si>
  <si>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</si>
  <si>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</si>
  <si>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</si>
  <si>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</si>
  <si>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</si>
  <si>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</si>
  <si>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</si>
  <si>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</si>
  <si>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</si>
  <si>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</si>
  <si>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</si>
  <si>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</si>
  <si>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</si>
  <si>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</si>
  <si>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</si>
  <si>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</si>
  <si>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</si>
  <si>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</si>
  <si>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</si>
  <si>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</si>
  <si>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</si>
  <si>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</si>
  <si>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</si>
  <si>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</si>
  <si>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</si>
  <si>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</si>
  <si>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</si>
  <si>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</si>
  <si>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</si>
  <si>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</si>
  <si>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</si>
  <si>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</si>
  <si>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</si>
  <si>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</si>
  <si>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</si>
  <si>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</si>
  <si>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</si>
  <si>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</si>
  <si>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</si>
  <si>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</si>
  <si>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</si>
  <si>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</si>
  <si>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</si>
  <si>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</si>
  <si>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</si>
  <si>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</si>
  <si>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</si>
  <si>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</si>
  <si>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</si>
  <si>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</si>
  <si>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</si>
  <si>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</si>
  <si>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</si>
  <si>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</si>
  <si>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</si>
  <si>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</si>
  <si>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</si>
  <si>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</si>
  <si>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</si>
  <si>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</si>
  <si>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</si>
  <si>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</si>
  <si>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</si>
  <si>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</si>
  <si>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</si>
  <si>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</si>
  <si>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</si>
  <si>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</si>
  <si>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</si>
  <si>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</si>
  <si>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</si>
  <si>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</si>
  <si>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</si>
  <si>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</si>
  <si>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</si>
  <si>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</si>
  <si>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</si>
  <si>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</si>
  <si>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</si>
  <si>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</si>
  <si>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</si>
  <si>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</si>
  <si>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</si>
  <si>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</si>
  <si>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</si>
  <si>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</si>
  <si>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</si>
  <si>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</si>
  <si>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</si>
  <si>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</si>
  <si>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</si>
  <si>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</si>
  <si>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</si>
  <si>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</si>
  <si>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</si>
  <si>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</si>
  <si>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</si>
  <si>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</si>
  <si>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</si>
  <si>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</si>
  <si>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</si>
  <si>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</si>
  <si>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</si>
  <si>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</si>
  <si>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</si>
  <si>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</si>
  <si>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</si>
  <si>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</si>
  <si>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</si>
  <si>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</si>
  <si>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</si>
  <si>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</si>
  <si>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</si>
  <si>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</si>
  <si>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</si>
  <si>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</si>
  <si>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</si>
  <si>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</si>
  <si>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</si>
  <si>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</si>
  <si>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</si>
  <si>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</si>
  <si>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</si>
  <si>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</si>
  <si>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</si>
  <si>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</si>
  <si>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</si>
  <si>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</si>
  <si>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</si>
  <si>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</si>
  <si>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</si>
  <si>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</si>
  <si>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</si>
  <si>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</si>
  <si>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</si>
  <si>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</si>
  <si>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</si>
  <si>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</si>
  <si>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</si>
  <si>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</si>
  <si>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</si>
  <si>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</si>
  <si>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</si>
  <si>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</si>
  <si>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</si>
  <si>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</si>
  <si>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</si>
  <si>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</si>
  <si>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</si>
  <si>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</si>
  <si>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</si>
  <si>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</si>
  <si>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</si>
  <si>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</si>
  <si>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</si>
  <si>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</si>
  <si>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</si>
  <si>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</si>
  <si>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</si>
  <si>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</si>
  <si>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</si>
  <si>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</si>
  <si>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</si>
  <si>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</si>
  <si>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</si>
  <si>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</si>
  <si>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</si>
  <si>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</si>
  <si>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</si>
  <si>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</si>
  <si>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</si>
  <si>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</si>
  <si>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</si>
  <si>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</si>
  <si>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</si>
  <si>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</si>
  <si>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</si>
  <si>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</si>
  <si>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</si>
  <si>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</si>
  <si>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</si>
  <si>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</si>
  <si>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</si>
  <si>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</si>
  <si>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</si>
  <si>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</si>
  <si>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</si>
  <si>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</si>
  <si>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</si>
  <si>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</si>
  <si>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</si>
  <si>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</si>
  <si>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</si>
  <si>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</si>
  <si>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</si>
  <si>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</si>
  <si>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</si>
  <si>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</si>
  <si>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</si>
  <si>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</si>
  <si>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</si>
  <si>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</si>
  <si>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</si>
  <si>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</si>
  <si>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</si>
  <si>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</si>
  <si>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</si>
  <si>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</si>
  <si>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</si>
  <si>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</si>
  <si>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</si>
  <si>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</si>
  <si>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</si>
  <si>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</si>
  <si>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</si>
  <si>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</si>
  <si>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</si>
  <si>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</si>
  <si>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</si>
  <si>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</si>
  <si>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</si>
  <si>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</si>
  <si>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</si>
  <si>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</si>
  <si>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</si>
  <si>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</si>
  <si>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</si>
  <si>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</si>
  <si>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</si>
  <si>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</si>
  <si>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</si>
  <si>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</si>
  <si>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</si>
  <si>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</si>
  <si>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</si>
  <si>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</si>
  <si>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</si>
  <si>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</si>
  <si>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</si>
  <si>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</si>
  <si>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</si>
  <si>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</si>
  <si>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</si>
  <si>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</si>
  <si>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</si>
  <si>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</si>
  <si>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</si>
  <si>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</si>
  <si>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</si>
  <si>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</si>
  <si>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</si>
  <si>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</si>
  <si>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</si>
  <si>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</si>
  <si>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</si>
  <si>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</si>
  <si>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</si>
  <si>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</si>
  <si>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</si>
  <si>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</si>
  <si>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</si>
  <si>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</si>
  <si>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</si>
  <si>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</si>
  <si>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</si>
  <si>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</si>
  <si>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</si>
  <si>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</si>
  <si>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</si>
  <si>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</si>
  <si>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</si>
  <si>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</si>
  <si>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</si>
  <si>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</si>
  <si>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</si>
  <si>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</si>
  <si>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</si>
  <si>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</si>
  <si>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</si>
  <si>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</si>
  <si>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</si>
  <si>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</si>
  <si>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</si>
  <si>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</si>
  <si>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</si>
  <si>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</si>
  <si>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</si>
  <si>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</si>
  <si>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</si>
  <si>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</si>
  <si>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</si>
  <si>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</si>
  <si>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</si>
  <si>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</si>
  <si>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</si>
  <si>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</si>
  <si>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</si>
  <si>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</si>
  <si>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</si>
  <si>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</si>
  <si>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</si>
  <si>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</si>
  <si>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</si>
  <si>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</si>
  <si>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</si>
  <si>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</si>
  <si>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</si>
  <si>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</si>
  <si>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</si>
  <si>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</si>
  <si>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</si>
  <si>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</si>
  <si>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</si>
  <si>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</si>
  <si>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</si>
  <si>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</si>
  <si>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</si>
  <si>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</si>
  <si>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</si>
  <si>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</si>
  <si>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</si>
  <si>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</si>
  <si>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</si>
  <si>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</si>
  <si>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</si>
  <si>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</si>
  <si>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</si>
  <si>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</si>
  <si>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</si>
  <si>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</si>
  <si>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</si>
  <si>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</si>
  <si>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</si>
  <si>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</si>
  <si>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</si>
  <si>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</si>
  <si>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</si>
  <si>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</si>
  <si>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</si>
  <si>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</si>
  <si>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</si>
  <si>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</si>
  <si>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</si>
  <si>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</si>
  <si>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</si>
  <si>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</si>
  <si>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</si>
  <si>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</si>
  <si>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</si>
  <si>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</si>
  <si>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</si>
  <si>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</si>
  <si>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</si>
  <si>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</si>
  <si>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</si>
  <si>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</si>
  <si>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</si>
  <si>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</si>
  <si>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</si>
  <si>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</si>
  <si>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</si>
  <si>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</si>
  <si>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</si>
  <si>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</si>
  <si>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</si>
  <si>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</si>
  <si>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</si>
  <si>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</si>
  <si>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</si>
  <si>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</si>
  <si>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</si>
  <si>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</si>
  <si>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</si>
  <si>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</si>
  <si>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</si>
  <si>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</si>
  <si>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</si>
  <si>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</si>
  <si>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</si>
  <si>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</si>
  <si>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</si>
  <si>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</si>
  <si>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</si>
  <si>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</si>
  <si>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</si>
  <si>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</si>
  <si>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</si>
  <si>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</si>
  <si>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</si>
  <si>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</si>
  <si>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</si>
  <si>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</si>
  <si>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</si>
  <si>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</si>
  <si>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</si>
  <si>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</si>
  <si>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</si>
  <si>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</si>
  <si>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</si>
  <si>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</si>
  <si>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</si>
  <si>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</si>
  <si>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</si>
  <si>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</si>
  <si>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</si>
  <si>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</si>
  <si>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</si>
  <si>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</si>
  <si>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</si>
  <si>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</si>
  <si>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</si>
  <si>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</si>
  <si>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</si>
  <si>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</si>
  <si>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</si>
  <si>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</si>
  <si>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</si>
  <si>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</si>
  <si>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</si>
  <si>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</si>
  <si>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</si>
  <si>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</si>
  <si>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</si>
  <si>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</si>
  <si>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</si>
  <si>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</si>
  <si>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</si>
  <si>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</si>
  <si>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</si>
  <si>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</si>
  <si>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</si>
  <si>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</si>
  <si>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</si>
  <si>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</si>
  <si>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</si>
  <si>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</si>
  <si>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</si>
  <si>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</si>
  <si>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</si>
  <si>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</si>
  <si>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</si>
  <si>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</si>
  <si>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</si>
  <si>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</si>
  <si>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</si>
  <si>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</si>
  <si>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</si>
  <si>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</si>
  <si>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</si>
  <si>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</si>
  <si>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</si>
  <si>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</si>
  <si>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</si>
  <si>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</si>
  <si>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</si>
  <si>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</si>
  <si>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</si>
  <si>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</si>
  <si>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</si>
  <si>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</si>
  <si>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</si>
  <si>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</si>
  <si>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</si>
  <si>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</si>
  <si>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</si>
  <si>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</si>
  <si>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</si>
  <si>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</si>
  <si>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</si>
  <si>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</si>
  <si>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</si>
  <si>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</si>
  <si>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</si>
  <si>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</si>
  <si>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</si>
  <si>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</si>
  <si>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</si>
  <si>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</si>
  <si>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</si>
  <si>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</si>
  <si>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</si>
  <si>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</si>
  <si>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</si>
  <si>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</si>
  <si>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</si>
  <si>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</si>
  <si>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</si>
  <si>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</si>
  <si>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</si>
  <si>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</si>
  <si>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</si>
  <si>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</si>
  <si>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</si>
  <si>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</si>
  <si>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</si>
  <si>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</si>
  <si>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</si>
  <si>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</si>
  <si>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</si>
  <si>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</si>
  <si>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</si>
  <si>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</si>
  <si>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</si>
  <si>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</si>
  <si>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</si>
  <si>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</si>
  <si>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</si>
  <si>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</si>
  <si>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</si>
  <si>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</si>
  <si>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</si>
  <si>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</si>
  <si>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</si>
  <si>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</si>
  <si>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</si>
  <si>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</si>
  <si>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</si>
  <si>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</si>
  <si>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</si>
  <si>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</si>
  <si>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</si>
  <si>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</si>
  <si>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</si>
  <si>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</si>
  <si>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</si>
  <si>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</si>
  <si>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</si>
  <si>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</si>
  <si>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</si>
  <si>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</si>
  <si>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</si>
  <si>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</si>
  <si>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</si>
  <si>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</si>
  <si>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</si>
  <si>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</si>
  <si>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</si>
  <si>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</si>
  <si>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</si>
  <si>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</si>
  <si>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</si>
  <si>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</si>
  <si>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</si>
  <si>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</si>
  <si>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</si>
  <si>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</si>
  <si>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</si>
  <si>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</si>
  <si>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</si>
  <si>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</si>
  <si>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</si>
  <si>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</si>
  <si>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</si>
  <si>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</si>
  <si>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</si>
  <si>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</si>
  <si>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</si>
  <si>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</si>
  <si>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</si>
  <si>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</si>
  <si>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</si>
  <si>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</si>
  <si>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</si>
  <si>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</si>
  <si>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</si>
  <si>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</si>
  <si>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</si>
  <si>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</si>
  <si>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</si>
  <si>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</si>
  <si>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</si>
  <si>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</si>
  <si>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</si>
  <si>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</si>
  <si>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</si>
  <si>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</si>
  <si>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</si>
  <si>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</si>
  <si>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</si>
  <si>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</si>
  <si>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</si>
  <si>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</si>
  <si>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</si>
  <si>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</si>
  <si>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</si>
  <si>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</si>
  <si>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</si>
  <si>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</si>
  <si>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</si>
  <si>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</si>
  <si>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</si>
  <si>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</si>
  <si>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</si>
  <si>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</si>
  <si>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</si>
  <si>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</si>
  <si>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</si>
  <si>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</si>
  <si>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</si>
  <si>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</si>
  <si>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</si>
  <si>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</si>
  <si>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</si>
  <si>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</si>
  <si>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</si>
  <si>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</si>
  <si>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</si>
  <si>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</si>
  <si>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</si>
  <si>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</si>
  <si>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</si>
  <si>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</si>
  <si>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</si>
  <si>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</si>
  <si>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</si>
  <si>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</si>
  <si>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</si>
  <si>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</si>
  <si>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</si>
  <si>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</si>
  <si>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</si>
  <si>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</si>
  <si>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</si>
  <si>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</si>
  <si>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</si>
  <si>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</si>
  <si>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</si>
  <si>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</si>
  <si>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</si>
  <si>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</si>
  <si>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</si>
  <si>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</si>
  <si>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</si>
  <si>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</si>
  <si>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</si>
  <si>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</si>
  <si>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</si>
  <si>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</si>
  <si>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</si>
  <si>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</si>
  <si>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</si>
  <si>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</si>
  <si>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</si>
  <si>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</si>
  <si>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</si>
  <si>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</si>
  <si>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</si>
  <si>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</si>
  <si>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</si>
  <si>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</si>
  <si>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</si>
  <si>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</si>
  <si>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</si>
  <si>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</si>
  <si>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</si>
  <si>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</si>
  <si>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</si>
  <si>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</si>
  <si>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</si>
  <si>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</si>
  <si>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</si>
  <si>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</si>
  <si>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</si>
  <si>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</si>
  <si>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</si>
  <si>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</si>
  <si>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</si>
  <si>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</si>
  <si>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</si>
  <si>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</si>
  <si>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</si>
  <si>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</si>
  <si>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</si>
  <si>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</si>
  <si>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</si>
  <si>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</si>
  <si>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</si>
  <si>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</si>
  <si>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</si>
  <si>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</si>
  <si>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</si>
  <si>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</si>
  <si>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</si>
  <si>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</si>
  <si>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</si>
  <si>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</si>
  <si>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</si>
  <si>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</si>
  <si>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</si>
  <si>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</si>
  <si>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</si>
  <si>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</si>
  <si>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</si>
  <si>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</si>
  <si>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</si>
  <si>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</si>
  <si>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</si>
  <si>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</si>
  <si>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</si>
  <si>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</si>
  <si>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</si>
  <si>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</si>
  <si>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</si>
  <si>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</si>
  <si>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</si>
  <si>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</si>
  <si>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</si>
  <si>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</si>
  <si>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</si>
  <si>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</si>
  <si>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</si>
  <si>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</si>
  <si>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</si>
  <si>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</si>
  <si>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</si>
  <si>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</si>
  <si>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</si>
  <si>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</si>
  <si>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</si>
  <si>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</si>
  <si>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</si>
  <si>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</si>
  <si>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</si>
  <si>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</si>
  <si>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</si>
  <si>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</si>
  <si>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</si>
  <si>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</si>
  <si>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</si>
  <si>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</si>
  <si>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</si>
  <si>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</si>
  <si>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</si>
  <si>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</si>
  <si>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</si>
  <si>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</si>
  <si>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</si>
  <si>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</si>
  <si>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</si>
  <si>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</si>
  <si>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</si>
  <si>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</si>
  <si>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</si>
  <si>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</si>
  <si>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</si>
  <si>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</si>
  <si>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</si>
  <si>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</si>
  <si>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</si>
  <si>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</si>
  <si>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</si>
  <si>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</si>
  <si>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</si>
  <si>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</si>
  <si>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</si>
  <si>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</si>
  <si>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</si>
  <si>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</si>
  <si>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</si>
  <si>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</si>
  <si>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</si>
  <si>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</si>
  <si>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</si>
  <si>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</si>
  <si>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</si>
  <si>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</si>
  <si>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</si>
  <si>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</si>
  <si>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</si>
  <si>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</si>
  <si>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</si>
  <si>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</si>
  <si>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</si>
  <si>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</si>
  <si>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</si>
  <si>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</si>
  <si>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</si>
  <si>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</si>
  <si>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</si>
  <si>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</si>
  <si>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</si>
  <si>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</si>
  <si>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</si>
  <si>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</si>
  <si>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</si>
  <si>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</si>
  <si>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</si>
  <si>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</si>
  <si>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</si>
  <si>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</si>
  <si>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</si>
  <si>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</si>
  <si>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</si>
  <si>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</si>
  <si>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</si>
  <si>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</si>
  <si>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</si>
  <si>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</si>
  <si>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</si>
  <si>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</si>
  <si>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</si>
  <si>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</si>
  <si>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</si>
  <si>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</si>
  <si>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</si>
  <si>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</si>
  <si>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</si>
  <si>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</si>
  <si>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</si>
  <si>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</si>
  <si>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</si>
  <si>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</si>
  <si>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</si>
  <si>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</si>
  <si>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</si>
  <si>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</si>
  <si>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</si>
  <si>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</si>
  <si>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</si>
  <si>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</si>
  <si>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</si>
  <si>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</si>
  <si>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</si>
  <si>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</si>
  <si>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</si>
  <si>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</si>
  <si>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</si>
  <si>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</si>
  <si>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</si>
  <si>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</si>
  <si>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</si>
  <si>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</si>
  <si>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</si>
  <si>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</si>
  <si>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</si>
  <si>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</si>
  <si>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</si>
  <si>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</si>
  <si>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</si>
  <si>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</si>
  <si>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</si>
  <si>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</si>
  <si>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</si>
  <si>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</si>
  <si>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</si>
  <si>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</si>
  <si>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</si>
  <si>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</si>
  <si>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</si>
  <si>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</si>
  <si>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</si>
  <si>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</si>
  <si>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</si>
  <si>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</si>
  <si>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</si>
  <si>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</si>
  <si>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</si>
  <si>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</si>
  <si>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</si>
  <si>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</si>
  <si>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</si>
  <si>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</si>
  <si>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</si>
  <si>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</si>
  <si>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</si>
  <si>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</si>
  <si>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</si>
  <si>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</si>
  <si>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</si>
  <si>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</si>
  <si>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</si>
  <si>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</si>
  <si>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</si>
  <si>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</si>
  <si>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</si>
  <si>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</si>
  <si>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</si>
  <si>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</si>
  <si>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</si>
  <si>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</si>
  <si>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</si>
  <si>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</si>
  <si>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</si>
  <si>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</si>
  <si>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</si>
  <si>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</si>
  <si>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</si>
  <si>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</si>
  <si>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</si>
  <si>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</si>
  <si>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</si>
  <si>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</si>
  <si>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</si>
  <si>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</si>
  <si>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</si>
  <si>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</si>
  <si>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</si>
  <si>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</si>
  <si>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</si>
  <si>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</si>
  <si>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</si>
  <si>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</si>
  <si>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</si>
  <si>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</si>
  <si>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</si>
  <si>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</si>
  <si>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</si>
  <si>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</si>
  <si>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</si>
  <si>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</si>
  <si>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</si>
  <si>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</si>
  <si>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</si>
  <si>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</si>
  <si>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</si>
  <si>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</si>
  <si>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</si>
  <si>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</si>
  <si>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</si>
  <si>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</si>
  <si>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</si>
  <si>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</si>
  <si>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</si>
  <si>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</si>
  <si>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</si>
  <si>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</si>
  <si>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</si>
  <si>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</si>
  <si>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</si>
  <si>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</si>
  <si>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</si>
  <si>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</si>
  <si>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</si>
  <si>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</si>
  <si>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</si>
  <si>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</si>
  <si>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</si>
  <si>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</si>
  <si>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</si>
  <si>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</si>
  <si>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</si>
  <si>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</si>
  <si>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</si>
  <si>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</si>
  <si>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</si>
  <si>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</si>
  <si>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</si>
  <si>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</si>
  <si>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</si>
  <si>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</si>
  <si>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</si>
  <si>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</si>
  <si>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</si>
  <si>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</si>
  <si>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</si>
  <si>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</si>
  <si>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</si>
  <si>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</si>
  <si>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</si>
  <si>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</si>
  <si>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</si>
  <si>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</si>
  <si>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</si>
  <si>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</si>
  <si>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</si>
  <si>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</si>
  <si>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</si>
  <si>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</si>
  <si>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</si>
  <si>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</si>
  <si>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</si>
  <si>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</si>
  <si>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</si>
  <si>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</si>
  <si>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</si>
  <si>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</si>
  <si>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</si>
  <si>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</si>
  <si>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</si>
  <si>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</si>
  <si>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</si>
  <si>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</si>
  <si>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</si>
  <si>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</si>
  <si>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</si>
  <si>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</si>
  <si>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</si>
  <si>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</si>
  <si>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</si>
  <si>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</si>
  <si>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</si>
  <si>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</si>
  <si>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</si>
  <si>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</si>
  <si>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</si>
  <si>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</si>
  <si>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</si>
  <si>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</si>
  <si>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</si>
  <si>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</si>
  <si>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</si>
  <si>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</si>
  <si>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</si>
  <si>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</si>
  <si>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</si>
  <si>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</si>
  <si>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</si>
  <si>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</si>
  <si>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</si>
  <si>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</si>
  <si>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</si>
  <si>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</si>
  <si>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</si>
  <si>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</si>
  <si>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</si>
  <si>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</si>
  <si>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</si>
  <si>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</si>
  <si>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</si>
  <si>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</si>
  <si>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</si>
  <si>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</si>
  <si>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</si>
  <si>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</si>
  <si>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</si>
  <si>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</si>
  <si>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</si>
  <si>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</si>
  <si>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</si>
  <si>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</si>
  <si>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</si>
  <si>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</si>
  <si>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</si>
  <si>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</si>
  <si>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</si>
  <si>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</si>
  <si>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</si>
  <si>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</si>
  <si>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</si>
  <si>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</si>
  <si>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</si>
  <si>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</si>
  <si>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</si>
  <si>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</si>
  <si>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</si>
  <si>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</si>
  <si>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</si>
  <si>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</si>
  <si>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</si>
  <si>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</si>
  <si>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</si>
  <si>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</si>
  <si>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</si>
  <si>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</si>
  <si>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</si>
  <si>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</si>
  <si>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</si>
  <si>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</si>
  <si>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</si>
  <si>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</si>
  <si>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</si>
  <si>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</si>
  <si>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</si>
  <si>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</si>
  <si>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</si>
  <si>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</si>
  <si>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</si>
  <si>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</si>
  <si>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</si>
  <si>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</si>
  <si>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</si>
  <si>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</si>
  <si>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</si>
  <si>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</si>
  <si>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</si>
  <si>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</si>
  <si>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</si>
  <si>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</si>
  <si>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</si>
  <si>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</si>
  <si>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</si>
  <si>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</si>
  <si>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</si>
  <si>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</si>
  <si>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</si>
  <si>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</si>
  <si>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</si>
  <si>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</si>
  <si>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</si>
  <si>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</si>
  <si>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</si>
  <si>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</si>
  <si>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</si>
  <si>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</si>
  <si>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</si>
  <si>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</si>
  <si>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</si>
  <si>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</si>
  <si>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</si>
  <si>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</si>
  <si>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</si>
  <si>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</si>
  <si>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</si>
  <si>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</si>
  <si>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</si>
  <si>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</si>
  <si>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</si>
  <si>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</si>
  <si>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</si>
  <si>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</si>
  <si>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</si>
  <si>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</si>
  <si>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</si>
  <si>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</si>
  <si>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</si>
  <si>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</si>
  <si>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</si>
  <si>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</si>
  <si>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</si>
  <si>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</si>
  <si>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</si>
  <si>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</si>
  <si>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</si>
  <si>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</si>
  <si>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</si>
  <si>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</si>
  <si>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</si>
  <si>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</si>
  <si>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</si>
  <si>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</si>
  <si>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</si>
  <si>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</si>
  <si>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</si>
  <si>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</si>
  <si>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</si>
  <si>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</si>
  <si>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</si>
  <si>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</si>
  <si>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</si>
  <si>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</si>
  <si>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</si>
  <si>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</si>
  <si>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</si>
  <si>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</si>
  <si>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</si>
  <si>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</si>
  <si>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</si>
  <si>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</si>
  <si>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</si>
  <si>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</si>
  <si>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</si>
  <si>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</si>
  <si>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</si>
  <si>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</si>
  <si>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</si>
  <si>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</si>
  <si>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</si>
  <si>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</si>
  <si>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</si>
  <si>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</si>
  <si>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</si>
  <si>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</si>
  <si>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</si>
  <si>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</si>
  <si>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</si>
  <si>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</si>
  <si>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</si>
  <si>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</si>
  <si>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</si>
  <si>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</si>
  <si>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</si>
  <si>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</si>
  <si>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</si>
  <si>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</si>
  <si>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</si>
  <si>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</si>
  <si>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</si>
  <si>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</si>
  <si>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</si>
  <si>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</si>
  <si>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</si>
  <si>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</si>
  <si>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</si>
  <si>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</si>
  <si>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</si>
  <si>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</si>
  <si>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</si>
  <si>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</si>
  <si>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</si>
  <si>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</si>
  <si>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</si>
  <si>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</si>
  <si>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</si>
  <si>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</si>
  <si>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</si>
  <si>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</si>
  <si>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</si>
  <si>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</si>
  <si>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</si>
  <si>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</si>
  <si>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</si>
  <si>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</si>
  <si>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</si>
  <si>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</si>
  <si>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</si>
  <si>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</si>
  <si>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</si>
  <si>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</si>
  <si>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</si>
  <si>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</si>
  <si>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</si>
  <si>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</si>
  <si>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</si>
  <si>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</si>
  <si>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</si>
  <si>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</si>
  <si>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</si>
  <si>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</si>
  <si>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</si>
  <si>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</si>
  <si>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</si>
  <si>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</si>
  <si>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</si>
  <si>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</si>
  <si>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</si>
  <si>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</si>
  <si>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</si>
  <si>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</si>
  <si>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</si>
  <si>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</si>
  <si>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</si>
  <si>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</si>
  <si>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</si>
  <si>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</si>
  <si>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</si>
  <si>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</si>
  <si>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</si>
  <si>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</si>
  <si>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</si>
  <si>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</si>
  <si>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</si>
  <si>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</si>
  <si>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</si>
  <si>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</si>
  <si>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</si>
  <si>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</si>
  <si>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</si>
  <si>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</si>
  <si>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</si>
  <si>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</si>
  <si>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</si>
  <si>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</si>
  <si>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</si>
  <si>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</si>
  <si>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</si>
  <si>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</si>
  <si>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</si>
  <si>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</si>
  <si>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</si>
  <si>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</si>
  <si>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</si>
  <si>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</si>
  <si>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</si>
  <si>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</si>
  <si>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</si>
  <si>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</si>
  <si>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</si>
  <si>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</si>
  <si>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</si>
  <si>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</si>
  <si>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</si>
  <si>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</si>
  <si>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</si>
  <si>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</si>
  <si>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</si>
  <si>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</si>
  <si>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</si>
  <si>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</si>
  <si>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</si>
  <si>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</si>
  <si>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</si>
  <si>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</si>
  <si>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</si>
  <si>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</si>
  <si>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</si>
  <si>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</si>
  <si>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</si>
  <si>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</si>
  <si>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</si>
  <si>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</si>
  <si>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</si>
  <si>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</si>
  <si>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</si>
  <si>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</si>
  <si>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</si>
  <si>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</si>
  <si>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</si>
  <si>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</si>
  <si>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</si>
  <si>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</si>
  <si>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</si>
  <si>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</si>
  <si>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</si>
  <si>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</si>
  <si>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</si>
  <si>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</si>
  <si>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</si>
  <si>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</si>
  <si>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</si>
  <si>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</si>
  <si>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</si>
  <si>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</si>
  <si>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</si>
  <si>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</si>
  <si>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</si>
  <si>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</si>
  <si>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</si>
  <si>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</si>
  <si>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</si>
  <si>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</si>
  <si>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</si>
  <si>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</si>
  <si>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</si>
  <si>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</si>
  <si>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</si>
  <si>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</si>
  <si>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</si>
  <si>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</si>
  <si>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</si>
  <si>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</si>
  <si>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</si>
  <si>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</si>
  <si>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</si>
  <si>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</si>
  <si>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</si>
  <si>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</si>
  <si>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</si>
  <si>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</si>
  <si>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</si>
  <si>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</si>
  <si>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</si>
  <si>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</si>
  <si>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</si>
  <si>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</si>
  <si>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</si>
  <si>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</si>
  <si>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</si>
  <si>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</si>
  <si>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</si>
  <si>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</si>
  <si>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</si>
  <si>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</si>
  <si>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</si>
  <si>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</si>
  <si>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</si>
  <si>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</si>
  <si>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</si>
  <si>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</si>
  <si>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</si>
  <si>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</si>
  <si>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</si>
  <si>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</si>
  <si>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</si>
  <si>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</si>
  <si>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</si>
  <si>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</si>
  <si>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</si>
  <si>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</si>
  <si>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</si>
  <si>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</si>
  <si>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</si>
  <si>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</si>
  <si>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</si>
  <si>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</si>
  <si>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</si>
  <si>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</si>
  <si>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</si>
  <si>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</si>
  <si>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</si>
  <si>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</si>
  <si>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</si>
  <si>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</si>
  <si>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</si>
  <si>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</si>
  <si>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</si>
  <si>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</si>
  <si>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</si>
  <si>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</si>
  <si>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</si>
  <si>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</si>
  <si>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</si>
  <si>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</si>
  <si>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</si>
  <si>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</si>
  <si>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</si>
  <si>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</si>
  <si>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</si>
  <si>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</si>
  <si>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</si>
  <si>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</si>
  <si>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</si>
  <si>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</si>
  <si>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</si>
  <si>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</si>
  <si>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</si>
  <si>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</si>
  <si>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</si>
  <si>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</si>
  <si>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</si>
  <si>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</si>
  <si>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</si>
  <si>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</si>
  <si>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</si>
  <si>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</si>
  <si>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</si>
  <si>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</si>
  <si>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</si>
  <si>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</si>
  <si>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</si>
  <si>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</si>
  <si>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</si>
  <si>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</si>
  <si>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</si>
  <si>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</si>
  <si>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</si>
  <si>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</si>
  <si>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</si>
  <si>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</si>
  <si>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</si>
  <si>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</si>
  <si>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</si>
  <si>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</si>
  <si>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</si>
  <si>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</si>
  <si>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</si>
  <si>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</si>
  <si>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</si>
  <si>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</si>
  <si>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</si>
  <si>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</si>
  <si>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</si>
  <si>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</si>
  <si>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</si>
  <si>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</si>
  <si>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</si>
  <si>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</si>
  <si>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</si>
  <si>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</si>
  <si>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</si>
  <si>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</si>
  <si>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</si>
  <si>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</si>
  <si>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</si>
  <si>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</si>
  <si>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</si>
  <si>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</si>
  <si>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</si>
  <si>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</si>
  <si>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</si>
  <si>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</si>
  <si>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</si>
  <si>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</si>
  <si>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</si>
  <si>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</si>
  <si>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</si>
  <si>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</si>
  <si>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</si>
  <si>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</si>
  <si>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</si>
  <si>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</si>
  <si>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</si>
  <si>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</si>
  <si>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</si>
  <si>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</si>
  <si>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</si>
  <si>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</si>
  <si>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</si>
  <si>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</si>
  <si>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</si>
  <si>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</si>
  <si>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</si>
  <si>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</si>
  <si>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</si>
  <si>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</si>
  <si>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</si>
  <si>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</si>
  <si>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</si>
  <si>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</si>
  <si>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</si>
  <si>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</si>
  <si>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</si>
  <si>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</si>
  <si>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</si>
  <si>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</si>
  <si>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</si>
  <si>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</si>
  <si>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</si>
  <si>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</si>
  <si>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</si>
  <si>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</si>
  <si>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</si>
  <si>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</si>
  <si>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</si>
  <si>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</si>
  <si>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</si>
  <si>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</si>
  <si>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</si>
  <si>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</si>
  <si>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</si>
  <si>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</si>
  <si>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</si>
  <si>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</si>
  <si>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</si>
  <si>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</si>
  <si>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</si>
  <si>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</si>
  <si>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</si>
  <si>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</si>
  <si>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</si>
  <si>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</si>
  <si>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</si>
  <si>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</si>
  <si>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</si>
  <si>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</si>
  <si>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</si>
  <si>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</si>
  <si>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</si>
  <si>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</si>
  <si>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</si>
  <si>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</si>
  <si>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</si>
  <si>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</si>
  <si>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</si>
  <si>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</si>
  <si>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</si>
  <si>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</si>
  <si>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</si>
  <si>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</si>
  <si>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</si>
  <si>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</si>
  <si>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</si>
  <si>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</si>
  <si>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</si>
  <si>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</si>
  <si>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</si>
  <si>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</si>
  <si>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</si>
  <si>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</si>
  <si>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</si>
  <si>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</si>
  <si>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</si>
  <si>
    <t>PCM-20251203-00000967</t>
  </si>
  <si>
    <t xml:space="preserve">team on the way need 60 minutes </t>
  </si>
  <si>
    <t>`SHR2010</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</si>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</sst>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331.56287152777804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45994.511297453704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45994.511297453704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45994.511297453704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45994.511297453704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45994.511297453704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45994.511297453704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45994.511297453704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45994.511297453704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45994.511297453704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45994.511297453704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45994.511297453704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45994.511297453704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45994.511297453704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45994.511297453704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45994.511297453704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45994.511297453704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45994.511297453704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45994.511297453704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45994.511297453704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45994.511297453704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45994.511297453704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45994.511297453704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45994.511297453704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45994.511297453704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45994.511297453704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45994.511297453704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45994.511297453704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45994.511297453704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45994.511297453704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45994.511297453704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45994.511297453704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45994.511297453704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45994.511297453704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45994.511297453704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45994.511297453704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45994.511297453704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45994.511297453704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45994.511297453704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45994.511297453704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45994.511297453704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45994.511297453704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45994.511297453704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45994.511297453704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45994.511297453704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45994.511297453704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45994.511297453704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45994.511297453704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45994.511297453704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45994.511297453704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45994.511297453704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45994.511297453704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45994.511297453704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45994.511297453704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45994.511297453704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45994.511297453704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45994.511297453704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45994.511297453704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45994.511297453704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45994.511297453704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45994.511297453704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45994.511297453704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45994.511297453704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45994.511297453704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45994.511297453704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45994.511297453704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45994.511297453704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45994.511297453704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45994.511297453704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45994.511297453704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45994.511297453704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45994.511297453704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45994.511297453704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45994.511297453704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45994.511297453704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45994.511297453704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45994.511297453704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45994.511297453704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45994.511297453704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45994.511297453704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45994.511297453704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45994.511297453704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45994.511297453704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45994.511297453704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45994.511297453704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45994.511297453704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45994.511297453704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45994.511297453704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45994.511297453704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45994.511297453704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45994.511297453704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45994.511297453704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45994.511297453704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45994.511297453704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45994.511297453704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45994.511297453704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45994.511297453704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45994.511297453704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45994.511297453704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45994.511297453704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45994.511297453704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45994.511297453704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45994.511297453704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45994.511297453704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45994.511297453704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45994.511297453704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45994.511297453704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45994.511297453704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45994.511297453704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45994.511297453704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45994.511297453704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45994.511297453704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45994.511297453704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45994.511297453704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45994.511297453704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45994.511297453704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45994.511297453704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45994.511297453704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45994.511297453704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45994.511297453704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45994.511297453704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45994.511297453704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45994.511297453704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45994.511297453704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45994.511297453704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45994.511297453704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45994.511297453704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45994.511297453704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45994.511297453704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45994.511297453704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45994.511297453704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45994.511297453704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45994.511297453704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45994.511297453704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45994.511297453704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45994.511297453704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45994.511297453704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45994.511297453704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45994.511297453704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45994.511297453704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45994.511297453704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45994.511297453704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45994.511297453704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45994.511297453704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45994.511297453704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45994.511297453704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45994.511297453704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45994.511297453704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45994.511297453704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45994.511297453704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45994.511297453704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45994.511297453704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45994.511297453704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45994.511297453704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45994.511297453704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45994.511297453704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45994.511297453704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45994.511297453704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45994.511297453704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45994.511297453704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45994.511297453704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45994.511297453704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45994.511297453704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45994.511297453704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45994.511297453704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45994.511297453704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45994.511297453704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45994.511297453704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45994.511297453704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45994.511297453704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45994.511297453704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45994.511297453704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45994.511297453704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45994.511297453704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45994.511297453704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45994.511297453704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45994.511297453704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45994.511297453704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45994.511297453704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45994.511297453704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45994.511297453704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45994.511297453704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45994.511297453704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45994.511297453704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45994.511297453704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45994.511297453704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45994.511297453704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45994.511297453704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45994.511297453704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45994.511297453704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45994.511297453704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45994.511297453704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45994.511297453704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45994.511297453704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45994.511297453704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45994.511297453704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45994.511297453704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45994.511297453704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45994.511297453704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45994.511297453704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45994.511297453704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45994.511297453704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45994.511297453704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45994.511297453704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45994.511297453704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45994.511297453704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45994.511297453704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169.51145949074271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10.123878472222714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45994.511297453704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45994.511297453704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45994.511297453704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45994.511297453704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45994.511297453704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45994.511297453704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45994.511297453704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45994.511297453704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45994.511297453704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45994.511297453704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45994.511297453704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45994.511297453704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45994.511297453704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45994.511297453704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45994.511297453704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45994.511297453704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45994.511297453704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45994.511297453704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45994.511297453704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45994.511297453704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45994.511297453704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45994.511297453704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45994.511297453704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45994.511297453704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45994.511297453704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45994.511297453704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45994.511297453704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45994.511297453704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45994.511297453704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45994.511297453704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45994.511297453704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45994.511297453704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45994.511297453704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-1.3702546297281515E-2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45994.511297453704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45994.511297453704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45994.511297453704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45994.511297453704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45994.511297453704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45994.511297453704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45994.511297453704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45994.511297453704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45994.511297453704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45994.511297453704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45994.511297453704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45994.511297453704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45994.511297453704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45994.511297453704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45994.511297453704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45994.511297453704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45994.511297453704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45994.511297453704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45994.511297453704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45994.511297453704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45994.511297453704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45994.511297453704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45994.511297453704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45994.511297453704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45994.511297453704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45994.511297453704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45994.511297453704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45994.511297453704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45994.511297453704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45994.511297453704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45994.511297453704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45994.511297453704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45994.511297453704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45994.511297453704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45994.511297453704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45994.511297453704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45994.511297453704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45994.511297453704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45994.511297453704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45994.511297453704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45994.511297453704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45994.511297453704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45994.511297453704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45994.511297453704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45994.511297453704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45994.511297453704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45994.511297453704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45994.511297453704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45994.511297453704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45994.511297453704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45994.511297453704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45994.511297453704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45994.511297453704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45994.511297453704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45994.511297453704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45994.511297453704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45994.511297453704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45994.511297453704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45994.511297453704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45994.511297453704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45994.511297453704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45994.511297453704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45994.511297453704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45994.511297453704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45994.511297453704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45994.511297453704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45994.511297453704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45994.511297453704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45994.511297453704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45994.511297453704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45994.511297453704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45994.511297453704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45994.511297453704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45994.511297453704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45994.511297453704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45994.511297453704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45994.511297453704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45994.511297453704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45994.511297453704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45994.511297453704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45994.511297453704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45994.511297453704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45994.511297453704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45994.511297453704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45994.511297453704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45994.511297453704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45994.511297453704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45994.511297453704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45994.511297453704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45994.511297453704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45994.511297453704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45994.511297453704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45994.511297453704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45994.511297453704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45994.511297453704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45994.511297453704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45994.511297453704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45994.511297453704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45994.511297453704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45994.511297453704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45994.511297453704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45994.511297453704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45994.511297453704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45994.511297453704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45994.511297453704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45994.511297453704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45994.511297453704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45994.511297453704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45994.511297453704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45994.511297453704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45994.511297453704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45994.511297453704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45994.511297453704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45994.511297453704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45994.511297453704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45994.511297453704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45994.511297453704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45994.511297453704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45994.511297453704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45994.511297453704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45994.511297453704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45994.511297453704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45994.511297453704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45994.511297453704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45994.511297453704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45994.511297453704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45994.511297453704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45994.511297453704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45994.511297453704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45994.511297453704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45994.511297453704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45994.511297453704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45994.511297453704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45994.511297453704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45994.511297453704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45994.511297453704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45994.511297453704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45994.511297453704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45994.511297453704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45994.511297453704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45994.511297453704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45994.511297453704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45994.511297453704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45994.511297453704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45994.511297453704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45994.511297453704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45994.511297453704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45994.511297453704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45994.511297453704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45994.511297453704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45994.511297453704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45994.511297453704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45994.511297453704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45994.511297453704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45994.511297453704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45994.511297453704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45994.511297453704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45994.511297453704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45994.511297453704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45994.511297453704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45994.511297453704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45994.511297453704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45994.511297453704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45994.511297453704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45994.511297453704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45994.511297453704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45994.511297453704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45994.511297453704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45994.511297453704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45994.511297453704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45994.511297453704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45994.511297453704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45994.511297453704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45994.511297453704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45994.511297453704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45994.511297453704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45994.511297453704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45994.511297453704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45994.511297453704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45994.511297453704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45994.511297453704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45994.511297453704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45994.511297453704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45994.511297453704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45994.511297453704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45994.511297453704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45994.511297453704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45994.511297453704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45994.511297453704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45994.511297453704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45994.511297453704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45994.511297453704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45994.511297453704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45994.511297453704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45994.511297453704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45994.511297453704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45994.511297453704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45994.511297453704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45994.511297453704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45994.511297453704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45994.511297453704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45994.511297453704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45994.511297453704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45994.511297453704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45994.511297453704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45994.511297453704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45994.511297453704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45994.511297453704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45994.511297453704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45994.511297453704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45994.511297453704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45994.511297453704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45994.511297453704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45994.511297453704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45994.511297453704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45994.511297453704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45994.511297453704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45994.511297453704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45994.511297453704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45994.511297453704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45994.511297453704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45994.511297453704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45994.511297453704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45994.511297453704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45994.511297453704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45994.511297453704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45994.511297453704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45994.511297453704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45994.511297453704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45994.511297453704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45994.511297453704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45994.511297453704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45994.511297453704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45994.511297453704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45994.511297453704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45994.511297453704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45994.511297453704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45994.511297453704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45994.511297453704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45994.511297453704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45994.511297453704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45994.511297453704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45994.511297453704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45994.511297453704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45994.511297453704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45994.511297453704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45994.511297453704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45994.511297453704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45994.511297453704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45994.511297453704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45994.511297453704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45994.511297453704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45994.511297453704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45994.511297453704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45994.511297453704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45994.511297453704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45994.511297453704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45994.511297453704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45994.511297453704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45994.511297453704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45994.511297453704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45994.511297453704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45994.511297453704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45994.511297453704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45994.511297453704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45994.511297453704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45994.511297453704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45994.511297453704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45994.511297453704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45994.511297453704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45994.511297453704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45994.511297453704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45994.511297453704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45994.511297453704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45994.511297453704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45994.511297453704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45994.511297453704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45994.511297453704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45994.511297453704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45994.511297453704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45994.511297453704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45994.511297453704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45994.511297453704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45994.511297453704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45994.511297453704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45994.511297453704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45994.511297453704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45994.511297453704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45994.511297453704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45994.511297453704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45994.511297453704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45994.511297453704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45994.511297453704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45994.511297453704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45994.511297453704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45994.511297453704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45994.511297453704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45994.511297453704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45994.511297453704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45994.511297453704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45994.511297453704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45994.511297453704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45994.511297453704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45994.511297453704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45994.511297453704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45994.511297453704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45994.511297453704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45994.511297453704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45994.511297453704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45994.511297453704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45994.511297453704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45994.511297453704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45994.511297453704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45994.511297453704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45994.511297453704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45994.511297453704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45994.511297453704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45994.511297453704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45994.511297453704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45994.511297453704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45994.511297453704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45994.511297453704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45994.511297453704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45994.511297453704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45994.511297453704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45994.511297453704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45994.511297453704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45994.511297453704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45994.511297453704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45994.511297453704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45994.511297453704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45994.511297453704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45994.511297453704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45994.511297453704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45994.511297453704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45994.511297453704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45994.511297453704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45994.511297453704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45994.511297453704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45994.511297453704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45994.511297453704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45994.511297453704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45994.511297453704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45994.511297453704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45994.511297453704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45994.511297453704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45994.511297453704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45994.511297453704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45994.511297453704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45994.511297453704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45994.511297453704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45994.511297453704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45994.511297453704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45994.511297453704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45994.511297453704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45994.511297453704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45994.511297453704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45994.511297453704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45994.511297453704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45994.511297453704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45994.511297453704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45994.511297453704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45994.511297453704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45994.511297453704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45994.511297453704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45994.511297453704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45994.511297453704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45994.511297453704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45994.511297453704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45994.511297453704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45994.511297453704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45994.511297453704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45994.511297453704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45994.511297453704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45994.511297453704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45994.511297453704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45994.511297453704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45994.511297453704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45994.511297453704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45994.511297453704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45994.511297453704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45994.511297453704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45994.511297453704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45994.511297453704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45994.511297453704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45994.511297453704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45994.511297453704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45994.511297453704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45994.511297453704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45994.511297453704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45994.511297453704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45994.511297453704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45994.511297453704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45994.511297453704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45994.511297453704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45994.511297453704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45994.511297453704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45994.511297453704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45994.511297453704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45994.511297453704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45994.511297453704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45994.511297453704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45994.511297453704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45994.511297453704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45994.511297453704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45994.511297453704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45994.511297453704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45994.511297453704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45994.511297453704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45994.511297453704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45994.511297453704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45994.511297453704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45994.511297453704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45994.511297453704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45994.511297453704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45994.511297453704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45994.511297453704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45994.511297453704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45994.511297453704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45994.511297453704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45994.511297453704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45994.511297453704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45994.511297453704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45994.511297453704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45994.511297453704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45994.511297453704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45994.511297453704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45994.511297453704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45994.511297453704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45994.511297453704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45994.511297453704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45994.511297453704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45994.511297453704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45994.511297453704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45994.511297453704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45994.511297453704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45994.511297453704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45994.511297453704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45994.511297453704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45994.511297453704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45994.511297453704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45994.511297453704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45994.511297453704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45994.511297453704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45994.511297453704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45994.511297453704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45994.511297453704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45994.511297453704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45994.511297453704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45994.511297453704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45994.511297453704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45994.511297453704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45994.511297453704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45994.511297453704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45994.511297453704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45994.511297453704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45994.511297453704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45994.511297453704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45994.511297453704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45994.511297453704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45994.511297453704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45994.511297453704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45994.511297453704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45994.511297453704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45994.511297453704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45994.511297453704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45994.511297453704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45994.511297453704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45994.511297453704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45994.511297453704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45994.511297453704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45994.511297453704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45994.511297453704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45994.511297453704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45994.511297453704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45994.511297453704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45994.511297453704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45994.511297453704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45994.511297453704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45994.511297453704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45994.511297453704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45994.511297453704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45994.511297453704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45994.511297453704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45994.511297453704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45994.511297453704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45994.511297453704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45994.511297453704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45994.511297453704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45994.511297453704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45994.511297453704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45994.511297453704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45994.511297453704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45994.511297453704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45994.511297453704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45994.511297453704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45994.511297453704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45994.511297453704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45994.511297453704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45994.511297453704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45994.511297453704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45994.511297453704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45994.511297453704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45994.511297453704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45994.511297453704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45994.511297453704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45994.511297453704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45994.511297453704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45994.511297453704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45994.511297453704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45994.511297453704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45994.511297453704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45994.511297453704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45994.511297453704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45994.511297453704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45994.511297453704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45994.511297453704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45994.511297453704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45994.511297453704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45994.511297453704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45994.511297453704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45994.511297453704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45994.511297453704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45994.511297453704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45994.511297453704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45994.511297453704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45994.511297453704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45994.511297453704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45994.511297453704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45994.511297453704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45994.511297453704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45994.511297453704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45994.511297453704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45994.511297453704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45994.511297453704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45994.511297453704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45994.511297453704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45994.511297453704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45994.511297453704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45994.511297453704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45994.511297453704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45994.511297453704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45994.511297453704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45994.511297453704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45994.511297453704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45994.511297453704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45994.511297453704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45994.511297453704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45994.511297453704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45994.511297453704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45994.511297453704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45994.511297453704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45994.511297453704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45994.511297453704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45994.511297453704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45994.511297453704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45994.511297453704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45994.511297453704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45994.511297453704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45994.511297453704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45994.511297453704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45994.511297453704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45994.511297453704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45994.511297453704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45994.511297453704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45994.511297453704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45994.511297453704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45994.511297453704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45994.511297453704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45994.511297453704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45994.511297453704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45994.511297453704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45994.511297453704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45994.511297453704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45994.511297453704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45994.511297453704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45994.511297453704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45994.511297453704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45994.511297453704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45994.511297453704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45994.511297453704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45994.511297453704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45994.511297453704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45994.511297453704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45994.511297453704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45994.511297453704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45994.511297453704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45994.511297453704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45994.511297453704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45994.511297453704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45994.511297453704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45994.511297453704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45994.511297453704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45994.511297453704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45994.511297453704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45994.511297453704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45994.511297453704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45994.511297453704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45994.511297453704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45994.511297453704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45994.511297453704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45994.511297453704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45994.511297453704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45994.511297453704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45994.511297453704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45994.511297453704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45994.511297453704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45994.511297453704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45994.511297453704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45994.511297453704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45994.511297453704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45994.511297453704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45994.511297453704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45994.511297453704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45994.511297453704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45994.511297453704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45994.511297453704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45994.511297453704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45994.511297453704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45994.511297453704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45994.511297453704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45994.511297453704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45994.511297453704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45994.511297453704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45994.511297453704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45994.511297453704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45994.511297453704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45994.511297453704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45994.511297453704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45994.511297453704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45994.511297453704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45994.511297453704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45994.511297453704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45994.511297453704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45994.511297453704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45994.511297453704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45994.511297453704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45994.511297453704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45994.511297453704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45994.511297453704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45994.511297453704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45994.511297453704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45994.511297453704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45994.511297453704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45994.511297453704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45994.511297453704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45994.511297453704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45994.511297453704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45994.511297453704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45994.511297453704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45994.511297453704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45994.511297453704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45994.511297453704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45994.511297453704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45994.511297453704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45994.511297453704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45994.511297453704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45994.511297453704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45994.511297453704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45994.511297453704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45994.511297453704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45994.511297453704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45994.511297453704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45994.511297453704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45994.511297453704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45994.511297453704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45994.511297453704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45994.511297453704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45994.511297453704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45994.511297453704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45994.511297453704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45994.511297453704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45994.511297453704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45994.511297453704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45994.511297453704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45994.511297453704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45994.511297453704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45994.511297453704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45994.511297453704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45994.511297453704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45994.511297453704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45994.511297453704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45994.511297453704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45994.511297453704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45994.511297453704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45994.511297453704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45994.511297453704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45994.511297453704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45994.511297453704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45994.511297453704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45994.511297453704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45994.511297453704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45994.511297453704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45994.511297453704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45994.511297453704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45994.511297453704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45994.511297453704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45994.511297453704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45994.511297453704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45994.511297453704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45994.511297453704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45994.511297453704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45994.511297453704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45994.511297453704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45994.511297453704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45994.511297453704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45994.511297453704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45994.511297453704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45994.511297453704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45994.511297453704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45994.511297453704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45994.511297453704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45994.511297453704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45994.511297453704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45994.511297453704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45994.511297453704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45994.511297453704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45994.511297453704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45994.511297453704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45994.511297453704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45994.511297453704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45994.511297453704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45994.511297453704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45994.511297453704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45994.511297453704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45994.511297453704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45994.511297453704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45994.511297453704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45994.511297453704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45994.511297453704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45994.511297453704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45994.511297453704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45994.511297453704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45994.511297453704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45994.511297453704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45994.511297453704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45994.511297453704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45994.511297453704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45994.511297453704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45994.511297453704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45994.511297453704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45994.511297453704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45994.511297453704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45994.511297453704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45994.511297453704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45994.511297453704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45994.511297453704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45994.511297453704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45994.511297453704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45994.511297453704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45994.511297453704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45994.511297453704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45994.511297453704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45994.511297453704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45994.511297453704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45994.511297453704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45994.511297453704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45994.511297453704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45994.511297453704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45994.511297453704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45994.511297453704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45994.511297453704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45994.511297453704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45994.511297453704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45994.511297453704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45994.511297453704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45994.511297453704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45994.511297453704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45994.511297453704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45994.511297453704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45994.511297453704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45994.511297453704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45994.511297453704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45994.511297453704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45994.511297453704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45994.511297453704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45994.511297453704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45994.511297453704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45994.511297453704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45994.511297453704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45994.511297453704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45994.511297453704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45994.511297453704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45994.511297453704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45994.511297453704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45994.511297453704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45994.511297453704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45994.511297453704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45994.511297453704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45994.511297453704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45994.511297453704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45994.511297453704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45994.511297453704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45994.511297453704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45994.511297453704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45994.511297453704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45994.511297453704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45994.511297453704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45994.511297453704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45994.511297453704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45994.511297453704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45994.511297453704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45994.511297453704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45994.511297453704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45994.511297453704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45994.511297453704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45994.511297453704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45994.511297453704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45994.511297453704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45994.511297453704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45994.511297453704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45994.511297453704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45994.511297453704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45994.511297453704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45994.511297453704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45994.511297453704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45994.511297453704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45994.511297453704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45994.511297453704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45994.511297453704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45994.511297453704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45994.511297453704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45994.511297453704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45994.511297453704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45994.511297453704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45994.511297453704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45994.511297453704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45994.511297453704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45994.511297453704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45994.511297453704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45994.511297453704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45994.511297453704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45994.511297453704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45994.511297453704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45994.511297453704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45994.511297453704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45994.511297453704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45994.511297453704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45994.511297453704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45994.511297453704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45994.511297453704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45994.511297453704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45994.511297453704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45994.511297453704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45994.511297453704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45994.511297453704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45994.511297453704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45994.511297453704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45994.511297453704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45994.511297453704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45994.511297453704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45994.511297453704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45994.511297453704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45994.511297453704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45994.511297453704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45994.511297453704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45994.511297453704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45994.511297453704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45994.511297453704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45994.511297453704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45994.511297453704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45994.511297453704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45994.511297453704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45994.511297453704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45994.511297453704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45994.511297453704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45994.511297453704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45994.511297453704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45994.511297453704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45994.511297453704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45994.511297453704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45994.511297453704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45994.511297453704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45994.511297453704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45994.511297453704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45994.511297453704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45994.511297453704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45994.511297453704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45994.511297453704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45994.511297453704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45994.511297453704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45994.511297453704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45994.511297453704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45994.511297453704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45994.511297453704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45994.511297453704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45994.511297453704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45994.511297453704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45994.511297453704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45994.511297453704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45994.511297453704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45994.511297453704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45994.511297453704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45994.511297453704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45994.511297453704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45994.511297453704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45994.511297453704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45994.511297453704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45994.511297453704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45994.511297453704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45994.511297453704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45994.511297453704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45994.511297453704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45994.511297453704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45994.511297453704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45994.511297453704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45994.511297453704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45994.511297453704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45994.511297453704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45994.511297453704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45994.511297453704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45994.511297453704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45994.511297453704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45994.511297453704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45994.511297453704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45994.511297453704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45994.511297453704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45994.511297453704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45994.511297453704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45994.511297453704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45994.511297453704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45994.511297453704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45994.511297453704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45994.511297453704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45994.511297453704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45994.511297453704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45994.511297453704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45994.511297453704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45994.511297453704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291.03057986110798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0.5224085648151231</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45994.511297453704</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-2.6493055556784384E-3</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45994.511297453704</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-7.2789351834217086E-3</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45994.511297453704</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45994.511297453704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45994.511297453704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45994.511297453704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45994.511297453704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45994.511297453704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45994.511297453704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45994.511297453704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45994.511297453704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45994.511297453704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45994.511297453704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45994.511297453704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45994.511297453704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45994.511297453704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45994.511297453704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45994.511297453704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45994.511297453704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45994.511297453704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45994.511297453704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45994.511297453704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45994.511297453704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45994.511297453704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45994.511297453704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45994.511297453704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45994.511297453704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45994.511297453704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45994.511297453704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45994.511297453704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45994.511297453704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45994.511297453704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45994.511297453704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45994.511297453704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45994.511297453704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45994.511297453704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45994.511297453704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45994.511297453704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45994.511297453704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45994.511297453704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45994.511297453704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45994.511297453704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45994.511297453704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45994.511297453704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45994.511297453704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45994.511297453704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45994.511297453704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45994.511297453704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45994.511297453704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45994.511297453704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45994.511297453704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45994.511297453704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45994.511297453704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45994.511297453704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45994.511297453704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45994.511297453704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45994.511297453704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45994.511297453704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45994.511297453704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45994.511297453704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45994.511297453704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45994.511297453704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45994.511297453704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45994.511297453704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45994.511297453704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45994.511297453704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45994.511297453704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45994.511297453704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45994.511297453704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45994.511297453704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45994.511297453704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45994.511297453704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45994.511297453704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45994.511297453704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45994.511297453704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45994.511297453704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45994.511297453704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45994.511297453704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45994.511297453704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45994.511297453704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45994.511297453704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45994.511297453704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45994.511297453704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45994.511297453704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45994.511297453704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45994.511297453704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45994.511297453704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45994.511297453704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45994.511297453704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45994.511297453704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45994.511297453704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45994.511297453704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45994.511297453704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45994.511297453704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45994.511297453704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45994.511297453704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45994.511297453704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45994.511297453704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45994.511297453704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45994.511297453704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45994.511297453704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45994.511297453704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45994.511297453704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45994.511297453704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45994.511297453704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45994.511297453704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45994.511297453704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45994.511297453704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45994.511297453704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45994.511297453704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45994.511297453704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45994.511297453704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45994.511297453704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45994.511297453704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45994.511297453704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45994.511297453704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45994.511297453704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45994.511297453704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45994.511297453704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45994.511297453704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45994.511297453704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45994.511297453704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45994.511297453704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45994.511297453704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45994.511297453704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45994.511297453704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45994.511297453704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45994.511297453704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45994.511297453704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45994.511297453704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45994.511297453704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45994.511297453704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45994.511297453704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45994.511297453704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45994.511297453704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45994.511297453704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45994.511297453704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45994.511297453704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45994.511297453704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45994.511297453704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45994.511297453704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45994.511297453704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45994.511297453704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45994.511297453704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45994.511297453704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45994.511297453704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45994.511297453704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45994.511297453704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45994.511297453704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45994.511297453704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45994.511297453704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45994.511297453704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45994.511297453704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45994.511297453704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45994.511297453704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45994.511297453704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45994.511297453704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45994.511297453704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45994.511297453704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45994.511297453704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45994.511297453704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45994.511297453704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45994.511297453704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45994.511297453704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45994.511297453704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45994.511297453704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45994.511297453704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45994.511297453704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45994.511297453704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45994.511297453704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45994.511297453704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45994.511297453704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45994.511297453704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45994.511297453704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45994.511297453704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45994.511297453704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45994.511297453704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45994.511297453704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45994.511297453704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45994.511297453704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45994.511297453704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45994.511297453704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45994.511297453704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45994.511297453704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45994.511297453704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45994.511297453704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45994.511297453704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45994.511297453704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45994.511297453704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45994.511297453704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45994.511297453704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45994.511297453704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45994.511297453704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45994.511297453704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45994.511297453704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45994.511297453704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45994.511297453704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45994.511297453704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45994.511297453704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45994.511297453704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45994.511297453704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45994.511297453704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45994.511297453704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45994.511297453704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45994.511297453704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45994.511297453704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45994.511297453704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45994.511297453704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45994.511297453704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45994.511297453704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45994.511297453704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45994.511297453704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45994.511297453704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45994.511297453704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45994.511297453704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45994.511297453704</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102.67923726851586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68.322420138887537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45.850186342591769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13.137998842590605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-1.6584490738750901E-2</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45994.511297453704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45994.511297453704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45994.511297453704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45994.511297453704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45994.511297453704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45994.511297453704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45994.511297453704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45994.511297453704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45994.511297453704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45994.511297453704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45994.511297453704</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45994.511297453704</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45994.511297453704</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45994.511297453704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45994.511297453704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45994.511297453704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45994.511297453704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45994.511297453704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45994.511297453704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45994.511297453704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45994.511297453704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45994.511297453704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45994.511297453704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45994.511297453704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45994.511297453704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45994.511297453704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45994.511297453704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45994.511297453704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45994.511297453704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45994.511297453704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45994.511297453704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45994.511297453704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45994.511297453704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45994.511297453704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45994.511297453704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45994.511297453704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45994.511297453704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45994.511297453704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45994.511297453704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45994.511297453704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45994.511297453704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45994.511297453704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45994.511297453704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45994.511297453704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45994.511297453704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45994.511297453704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45994.511297453704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45994.511297453704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45994.511297453704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45994.511297453704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45994.511297453704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45994.511297453704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45994.511297453704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45994.511297453704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45994.511297453704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45994.511297453704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45994.511297453704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45994.511297453704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45994.511297453704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45994.511297453704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45994.511297453704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45994.511297453704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45994.511297453704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45994.511297453704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45994.511297453704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45994.511297453704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45994.511297453704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45994.511297453704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45994.511297453704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45994.511297453704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45994.511297453704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45994.511297453704</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45994.511297453704</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45994.511297453704</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tabSelected="1" workbookViewId="0">
      <selection activeCell="D8" sqref="D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29079</v>
      </c>
      <c r="E2" s="142" t="s">
        <v>39106</v>
      </c>
      <c r="F2" s="121">
        <v>45994.474074074074</v>
      </c>
      <c r="G2" s="72">
        <f ca="1">IFERROR(NOW()-F2,"-")</f>
        <v>3.7223379629722331E-2</v>
      </c>
      <c r="H2" s="121">
        <v>45994.474074074074</v>
      </c>
      <c r="I2" s="119" t="str">
        <f>IFERROR(VLOOKUP(D2,DB!A:F,6,0),"")</f>
        <v>SCECO</v>
      </c>
      <c r="J2" s="119" t="str">
        <f>IFERROR(VLOOKUP(D2,DB!A:G,7,0),"")</f>
        <v>Dead</v>
      </c>
      <c r="K2" s="122" t="s">
        <v>39216</v>
      </c>
      <c r="L2" s="137" t="str">
        <f>IFERROR(VLOOKUP(D2,DB!A:I,9,0),"")</f>
        <v>Latis</v>
      </c>
    </row>
    <row r="3" spans="1:16382" ht="31.5" customHeight="1">
      <c r="A3" s="118"/>
      <c r="B3" s="119" t="str">
        <f>IFERROR(VLOOKUP(D3,DB!A:K,11,0),"")</f>
        <v/>
      </c>
      <c r="C3" s="120"/>
      <c r="D3" s="119" t="s">
        <v>39217</v>
      </c>
      <c r="E3" s="142"/>
      <c r="F3" s="121"/>
      <c r="G3" s="72">
        <f ca="1">IFERROR(NOW()-F3,"-")</f>
        <v>45994.511297453704</v>
      </c>
      <c r="H3" s="121"/>
      <c r="I3" s="119" t="str">
        <f>IFERROR(VLOOKUP(D3,DB!A:F,6,0),"")</f>
        <v/>
      </c>
      <c r="J3" s="119" t="str">
        <f>IFERROR(VLOOKUP(D3,DB!A:G,7,0),"")</f>
        <v/>
      </c>
      <c r="K3" s="122"/>
      <c r="L3" s="137" t="str">
        <f>IFERROR(VLOOKUP(D3,DB!A:I,9,0),"")</f>
        <v/>
      </c>
    </row>
    <row r="4" spans="1:16382" ht="31.5" customHeight="1">
      <c r="A4" s="118"/>
      <c r="B4" s="119" t="str">
        <f>IFERROR(VLOOKUP(D4,DB!A:K,11,0),"")</f>
        <v>R6</v>
      </c>
      <c r="C4" s="120"/>
      <c r="D4" s="119" t="s">
        <v>33979</v>
      </c>
      <c r="E4" s="142"/>
      <c r="F4" s="121"/>
      <c r="G4" s="72">
        <f ca="1">IFERROR(NOW()-F4,"-")</f>
        <v>45994.511297453704</v>
      </c>
      <c r="H4" s="121"/>
      <c r="I4" s="119" t="str">
        <f>IFERROR(VLOOKUP(D4,DB!A:F,6,0),"")</f>
        <v>SCECO</v>
      </c>
      <c r="J4" s="119" t="str">
        <f>IFERROR(VLOOKUP(D4,DB!A:G,7,0),"")</f>
        <v xml:space="preserve">Weak </v>
      </c>
      <c r="K4" s="122"/>
      <c r="L4" s="137" t="str">
        <f>IFERROR(VLOOKUP(D4,DB!A:I,9,0),"")</f>
        <v>Latis</v>
      </c>
    </row>
    <row r="5" spans="1:16382" ht="31.5" customHeight="1">
      <c r="A5" s="118"/>
      <c r="B5" s="119" t="str">
        <f>IFERROR(VLOOKUP(D5,DB!A:K,11,0),"")</f>
        <v>R6</v>
      </c>
      <c r="C5" s="120"/>
      <c r="D5" s="119" t="s">
        <v>35929</v>
      </c>
      <c r="E5" s="142"/>
      <c r="F5" s="121"/>
      <c r="G5" s="72">
        <f ca="1">IFERROR(NOW()-F5,"-")</f>
        <v>45994.511297453704</v>
      </c>
      <c r="H5" s="121"/>
      <c r="I5" s="119" t="str">
        <f>IFERROR(VLOOKUP(D5,DB!A:F,6,0),"")</f>
        <v>SCECO</v>
      </c>
      <c r="J5" s="119" t="str">
        <f>IFERROR(VLOOKUP(D5,DB!A:G,7,0),"")</f>
        <v>Dead</v>
      </c>
      <c r="K5" s="122" t="s">
        <v>39218</v>
      </c>
      <c r="L5" s="137" t="str">
        <f>IFERROR(VLOOKUP(D5,DB!A:I,9,0),"")</f>
        <v>Latis</v>
      </c>
    </row>
    <row r="6" spans="1:16382" ht="31.5" customHeight="1">
      <c r="A6" s="118"/>
      <c r="B6" s="119" t="str">
        <f>IFERROR(VLOOKUP(D6,DB!A:K,11,0),"")</f>
        <v>R6</v>
      </c>
      <c r="C6" s="120"/>
      <c r="D6" s="119" t="s">
        <v>31082</v>
      </c>
      <c r="E6" s="142"/>
      <c r="F6" s="121"/>
      <c r="G6" s="72">
        <f ca="1">IFERROR(NOW()-F6,"-")</f>
        <v>45994.511297453704</v>
      </c>
      <c r="H6" s="121"/>
      <c r="I6" s="119" t="str">
        <f>IFERROR(VLOOKUP(D6,DB!A:F,6,0),"")</f>
        <v>SCECO</v>
      </c>
      <c r="J6" s="119" t="str">
        <f>IFERROR(VLOOKUP(D6,DB!A:G,7,0),"")</f>
        <v>Vandalized</v>
      </c>
      <c r="K6" s="122"/>
      <c r="L6" s="137" t="str">
        <f>IFERROR(VLOOKUP(D6,DB!A:I,9,0),"")</f>
        <v>Latis</v>
      </c>
    </row>
    <row r="7" spans="1:16382" ht="31.5" customHeight="1">
      <c r="A7" s="118"/>
      <c r="B7" s="119" t="str">
        <f>IFERROR(VLOOKUP(D7,DB!A:K,11,0),"")</f>
        <v>R6</v>
      </c>
      <c r="C7" s="120"/>
      <c r="D7" s="119" t="s">
        <v>29574</v>
      </c>
      <c r="E7" s="142"/>
      <c r="F7" s="121"/>
      <c r="G7" s="72">
        <f ca="1">IFERROR(NOW()-F7,"-")</f>
        <v>45994.511297453704</v>
      </c>
      <c r="H7" s="121"/>
      <c r="I7" s="119" t="str">
        <f>IFERROR(VLOOKUP(D7,DB!A:F,6,0),"")</f>
        <v>SCECO</v>
      </c>
      <c r="J7" s="119" t="str">
        <f>IFERROR(VLOOKUP(D7,DB!A:G,7,0),"")</f>
        <v>Vandalized</v>
      </c>
      <c r="K7" s="122"/>
      <c r="L7" s="137" t="str">
        <f>IFERROR(VLOOKUP(D7,DB!A:I,9,0),"")</f>
        <v>Latis</v>
      </c>
    </row>
    <row r="8" spans="1:16382" ht="31.5" customHeight="1">
      <c r="A8" s="118"/>
      <c r="B8" s="119" t="str">
        <f>IFERROR(VLOOKUP(D8,DB!A:K,11,0),"")</f>
        <v/>
      </c>
      <c r="C8" s="120"/>
      <c r="D8" s="119"/>
      <c r="E8" s="142"/>
      <c r="F8" s="121"/>
      <c r="G8" s="72">
        <f ca="1">IFERROR(NOW()-F8,"-")</f>
        <v>45994.511297453704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45994.511297453704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45994.511297453704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45994.511297453704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45994.511297453704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45994.511297453704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45994.511297453704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45994.511297453704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45994.511297453704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45994.511297453704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45994.511297453704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45994.511297453704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45994.511297453704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45994.511297453704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45994.511297453704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45994.511297453704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45994.511297453704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45994.511297453704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45994.511297453704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45994.511297453704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45994.511297453704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45994.511297453704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45994.511297453704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45994.511297453704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45994.511297453704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45994.511297453704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45994.511297453704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45994.511297453704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45994.511297453704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45994.511297453704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45994.511297453704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45994.511297453704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45994.511297453704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45994.511297453704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45994.511297453704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45994.511297453704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45994.511297453704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45994.511297453704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45994.511297453704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45994.511297453704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45994.511297453704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45994.511297453704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45994.511297453704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45994.511297453704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45994.511297453704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45994.511297453704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45994.511297453704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45994.511297453704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45994.511297453704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45994.511297453704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45994.511297453704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45994.511297453704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45994.511297453704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45994.511297453704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45994.511297453704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45994.511297453704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45994.511297453704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45994.511297453704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45994.511297453704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45994.511297453704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45994.511297453704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45994.511297453704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45994.511297453704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45994.511297453704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45994.511297453704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45994.511297453704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45994.511297453704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45994.511297453704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45994.511297453704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45994.511297453704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45994.511297453704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45994.511297453704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45994.511297453704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45994.511297453704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45994.511297453704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45994.511297453704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45994.511297453704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45994.511297453704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45994.511297453704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45994.511297453704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45994.511297453704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45994.511297453704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45994.511297453704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45994.511297453704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45994.511297453704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45994.511297453704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45994.511297453704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45994.511297453704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45994.511297453704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45994.511297453704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45994.511297453704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45994.511297453704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45994.511297453704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45994.511297453704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45994.511297453704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45994.511297453704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45994.511297453704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45994.511297453704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45994.511297453704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45994.511297453704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45994.511297453704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45994.511297453704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45994.511297453704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45994.511297453704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45994.511297453704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45994.511297453704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45994.511297453704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45994.511297453704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45994.511297453704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45994.511297453704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45994.511297453704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45994.511297453704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45994.511297453704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45994.511297453704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45994.511297453704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45994.511297453704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45994.511297453704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45994.511297453704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45994.511297453704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45994.511297453704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45994.511297453704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45994.511297453704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45994.511297453704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45994.511297453704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45994.511297453704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45994.511297453704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45994.511297453704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45994.511297453704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45994.511297453704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45994.511297453704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45994.511297453704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45994.511297453704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45994.511297453704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45994.511297453704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45994.511297453704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45994.511297453704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45994.511297453704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45994.511297453704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45994.511297453704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45994.511297453704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45994.511297453704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45994.511297453704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45994.511297453704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45994.511297453704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45994.511297453704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45994.511297453704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45994.511297453704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45994.511297453704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45994.511297453704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45994.511297453704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45994.511297453704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45994.511297453704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45994.511297453704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45994.511297453704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45994.511297453704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45994.511297453704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45994.511297453704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45994.511297453704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45994.511297453704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45994.511297453704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45994.511297453704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45994.511297453704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45994.511297453704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45994.511297453704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45994.511297453704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45994.511297453704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45994.511297453704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45994.511297453704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45994.511297453704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45994.511297453704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45994.511297453704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45994.511297453704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45994.511297453704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45994.511297453704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45994.511297453704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45994.511297453704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45994.511297453704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45994.511297453704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45994.511297453704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45994.511297453704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45994.511297453704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45994.511297453704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45994.511297453704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45994.511297453704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45994.511297453704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45994.511297453704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45994.511297453704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45994.511297453704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45994.511297453704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45994.511297453704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45994.511297453704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45994.511297453704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45994.511297453704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45994.511297453704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45994.511297453704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45994.511297453704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45994.511297453704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45994.511297453704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45994.511297453704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45994.511297453704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45994.511297453704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45994.511297453704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45994.511297453704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45994.511297453704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45994.511297453704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45994.511297453704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45994.511297453704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45994.511297453704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45994.511297453704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45994.511297453704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45994.511297453704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45994.511297453704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45994.511297453704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45994.511297453704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45994.511297453704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45994.511297453704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45994.511297453704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45994.511297453704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45994.511297453704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45994.511297453704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45994.511297453704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45994.511297453704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45994.511297453704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45994.511297453704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45994.511297453704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45994.511297453704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45994.511297453704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45994.511297453704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45994.511297453704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45994.511297453704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45994.511297453704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45994.511297453704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45994.511297453704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45994.511297453704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45994.511297453704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45994.511297453704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45994.511297453704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45994.511297453704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45994.511297453704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45994.511297453704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45994.511297453704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45994.511297453704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45994.511297453704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45994.511297453704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45994.511297453704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45994.511297453704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45994.511297453704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45994.511297453704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45994.511297453704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45994.511297453704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45994.511297453704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45994.511297453704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45994.511297453704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45994.511297453704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45994.511297453704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45994.511297453704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45994.511297453704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45994.511297453704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45994.511297453704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45994.511297453704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45994.511297453704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45994.511297453704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45994.511297453704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45994.511297453704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45994.511297453704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45994.511297453704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45994.511297453704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45994.511297453704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45994.511297453704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45994.511297453704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45994.511297453704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45994.511297453704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45994.511297453704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45994.511297453704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45994.511297453704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45994.511297453704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45994.511297453704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45994.511297453704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45994.511297453704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45994.511297453704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45994.511297453704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45994.511297453704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45994.511297453704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45994.511297453704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45994.511297453704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45994.511297453704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45994.511297453704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45994.511297453704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45994.511297453704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45994.511297453704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45994.511297453704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45994.511297453704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45994.511297453704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45994.511297453704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45994.511297453704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45994.511297453704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45994.511297453704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45994.511297453704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45994.511297453704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45994.511297453704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45994.511297453704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45994.511297453704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45994.511297453704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45994.511297453704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45994.511297453704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45994.511297453704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45994.511297453704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45994.511297453704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45994.511297453704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45994.511297453704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45994.511297453704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45994.511297453704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45994.511297453704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45994.511297453704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45994.511297453704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45994.511297453704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45994.511297453704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45994.511297453704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45994.511297453704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45994.511297453704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45994.511297453704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45994.511297453704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45994.511297453704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45994.511297453704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45994.511297453704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45994.511297453704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45994.511297453704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45994.511297453704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45994.511297453704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45994.511297453704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45994.511297453704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45994.511297453704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45994.511297453704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45994.511297453704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45994.511297453704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45994.511297453704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45994.511297453704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45994.511297453704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45994.511297453704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45994.511297453704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45994.511297453704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45994.511297453704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45994.511297453704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45994.511297453704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45994.511297453704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45994.511297453704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45994.511297453704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45994.511297453704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45994.511297453704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45994.511297453704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45994.511297453704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45994.511297453704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45994.511297453704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45994.511297453704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45994.511297453704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45994.511297453704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45994.511297453704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45994.511297453704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45994.511297453704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45994.511297453704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45994.511297453704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45994.511297453704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45994.511297453704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45994.511297453704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45994.511297453704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45994.511297453704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45994.511297453704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45994.511297453704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45994.511297453704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45994.511297453704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45994.511297453704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45994.511297453704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45994.511297453704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45994.511297453704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45994.511297453704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45994.511297453704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45994.511297453704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45994.511297453704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45994.511297453704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45994.511297453704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45994.511297453704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45994.511297453704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45994.511297453704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45994.511297453704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45994.511297453704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45994.511297453704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45994.511297453704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45994.511297453704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45994.511297453704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45994.511297453704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45994.511297453704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45994.511297453704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45994.511297453704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45994.511297453704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45994.511297453704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45994.511297453704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45994.511297453704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45994.511297453704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45994.511297453704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45994.511297453704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45994.511297453704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45994.511297453704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45994.511297453704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45994.511297453704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45994.511297453704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45994.511297453704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45994.511297453704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45994.511297453704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45994.511297453704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45994.511297453704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45994.511297453704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45994.511297453704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45994.511297453704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45994.511297453704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45994.511297453704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45994.511297453704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45994.511297453704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45994.511297453704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45994.511297453704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45994.511297453704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45994.511297453704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45994.511297453704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45994.511297453704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45994.511297453704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45994.511297453704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45994.511297453704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45994.511297453704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45994.511297453704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45994.511297453704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45994.511297453704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45994.511297453704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45994.511297453704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45994.511297453704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45994.511297453704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45994.511297453704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45994.511297453704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45994.511297453704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45994.511297453704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45994.511297453704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45994.511297453704</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45994.511297453704</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