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22" documentId="120_S{2AC9BD13-BADA-5192-A53E-5A8FF88502F6}" xr6:coauthVersionLast="47" xr6:coauthVersionMax="47" xr10:uidLastSave="{961B3C8A-7E87-40A3-8345-22FF4C48865A}"/>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<sst xmlns="http://schemas.openxmlformats.org/spreadsheetml/2006/main" count="181532" uniqueCount="39144">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</sst>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tabSelected="1"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340.76369837963284</v>
      </c>
      <c r="H2" s="73">
        <v>45662.943402777775</v>
      </c>
      <c r="I2" s="56" t="str">
        <f>IFERROR(VLOOKUP(D2,DB!A:F,6,0),"")</f>
        <v>Generator-SG</v>
      </c>
      <c r="J2" s="56" t="str">
        <f>IFERROR(VLOOKUP(D2,DB!A:G,7,0),"")</f>
        <v>Dead</v>
      </c>
      <c r="K2" s="64" t="s">
        <v>39107</v>
      </c>
      <c r="L2" s="62" t="str">
        <f>IFERROR(VLOOKUP(D2,DB!A:I,9,0),"")</f>
        <v>Latis</v>
      </c>
    </row>
    <row r="3" spans="1:15" ht="33" customHeight="1">
      <c r="A3" s="124" t="s">
        <v>39108</v>
      </c>
      <c r="B3" s="123" t="str">
        <f>IFERROR(VLOOKUP(D3,DB!A:K,11,0),"")</f>
        <v>R1</v>
      </c>
      <c r="C3" s="123">
        <v>2</v>
      </c>
      <c r="D3" s="56" t="s">
        <v>11120</v>
      </c>
      <c r="E3" s="122" t="s">
        <v>39106</v>
      </c>
      <c r="F3" s="73">
        <v>46003.682696759257</v>
      </c>
      <c r="G3" s="120">
        <f ca="1">IFERROR(NOW()-F3,"-")</f>
        <v>2.942754630203126E-2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46003.712124305559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46003.712124305559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46003.712124305559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46003.712124305559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46003.712124305559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46003.712124305559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46003.712124305559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46003.712124305559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46003.712124305559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46003.712124305559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46003.712124305559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46003.712124305559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46003.712124305559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46003.712124305559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46003.712124305559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46003.712124305559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46003.712124305559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46003.712124305559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46003.712124305559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46003.712124305559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46003.712124305559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46003.712124305559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46003.712124305559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46003.712124305559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46003.712124305559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46003.712124305559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46003.712124305559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46003.712124305559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46003.712124305559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46003.712124305559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46003.712124305559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46003.712124305559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46003.712124305559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46003.712124305559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46003.712124305559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46003.712124305559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46003.712124305559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46003.712124305559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46003.712124305559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46003.712124305559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46003.712124305559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46003.712124305559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46003.712124305559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46003.712124305559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46003.712124305559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46003.712124305559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46003.712124305559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46003.712124305559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46003.712124305559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46003.712124305559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46003.712124305559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46003.712124305559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46003.712124305559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46003.712124305559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46003.712124305559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46003.712124305559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46003.712124305559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46003.712124305559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46003.712124305559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46003.712124305559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46003.712124305559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46003.712124305559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46003.712124305559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46003.712124305559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46003.712124305559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46003.712124305559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46003.712124305559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46003.712124305559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46003.712124305559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46003.712124305559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46003.712124305559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46003.712124305559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46003.712124305559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46003.712124305559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46003.712124305559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46003.712124305559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46003.712124305559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46003.712124305559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46003.712124305559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46003.712124305559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46003.712124305559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46003.712124305559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46003.712124305559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46003.712124305559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46003.712124305559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46003.712124305559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46003.712124305559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46003.712124305559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46003.712124305559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46003.712124305559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46003.712124305559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46003.712124305559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46003.712124305559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46003.712124305559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46003.712124305559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46003.712124305559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46003.712124305559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46003.712124305559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46003.712124305559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46003.712124305559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46003.712124305559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46003.712124305559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46003.712124305559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46003.712124305559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46003.712124305559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46003.712124305559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46003.712124305559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46003.712124305559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46003.712124305559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46003.712124305559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46003.712124305559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46003.712124305559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46003.712124305559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46003.712124305559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46003.712124305559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46003.712124305559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46003.712124305559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46003.712124305559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46003.712124305559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46003.712124305559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46003.712124305559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46003.712124305559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46003.712124305559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46003.712124305559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46003.712124305559</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7441EB9A-4200-4412-8780-C8F8DBBDEBCC}"/>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178.71228634259751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19.324705324077513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6.3567423611166305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2.8802145833396935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46003.712124305559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46003.712124305559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46003.712124305559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46003.712124305559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46003.712124305559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46003.712124305559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46003.712124305559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46003.712124305559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46003.712124305559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46003.712124305559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46003.712124305559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46003.712124305559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46003.712124305559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46003.712124305559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46003.712124305559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46003.712124305559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46003.712124305559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46003.712124305559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46003.712124305559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46003.712124305559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46003.712124305559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46003.712124305559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46003.712124305559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46003.712124305559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46003.712124305559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46003.712124305559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46003.712124305559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46003.712124305559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46003.712124305559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46003.712124305559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46003.712124305559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46003.712124305559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46003.712124305559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46003.712124305559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46003.712124305559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46003.712124305559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46003.712124305559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46003.712124305559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46003.712124305559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46003.712124305559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46003.712124305559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46003.712124305559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46003.712124305559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46003.712124305559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46003.712124305559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46003.712124305559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46003.712124305559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46003.712124305559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46003.712124305559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46003.712124305559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46003.712124305559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46003.712124305559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46003.712124305559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46003.712124305559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46003.712124305559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46003.712124305559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46003.712124305559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46003.712124305559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46003.712124305559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46003.712124305559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46003.712124305559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46003.712124305559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46003.712124305559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46003.712124305559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46003.712124305559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46003.712124305559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46003.712124305559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46003.712124305559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46003.712124305559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46003.712124305559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46003.712124305559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46003.712124305559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46003.712124305559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46003.712124305559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46003.712124305559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46003.712124305559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46003.712124305559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46003.712124305559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46003.712124305559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46003.712124305559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46003.712124305559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46003.712124305559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46003.712124305559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46003.712124305559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46003.712124305559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46003.712124305559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46003.712124305559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46003.712124305559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46003.712124305559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46003.712124305559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46003.712124305559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46003.712124305559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46003.712124305559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46003.712124305559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46003.712124305559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46003.712124305559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46003.712124305559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46003.712124305559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46003.712124305559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46003.712124305559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46003.712124305559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46003.712124305559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46003.712124305559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46003.712124305559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46003.712124305559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46003.712124305559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46003.712124305559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46003.712124305559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46003.712124305559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46003.712124305559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46003.712124305559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46003.712124305559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46003.712124305559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46003.712124305559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46003.712124305559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46003.712124305559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46003.712124305559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46003.712124305559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46003.712124305559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46003.712124305559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46003.712124305559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46003.712124305559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46003.712124305559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46003.712124305559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46003.712124305559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46003.712124305559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46003.712124305559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46003.712124305559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46003.712124305559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46003.712124305559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46003.712124305559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46003.712124305559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46003.712124305559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46003.712124305559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46003.712124305559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46003.712124305559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46003.712124305559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46003.712124305559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46003.712124305559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46003.712124305559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46003.712124305559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46003.712124305559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46003.712124305559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46003.712124305559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46003.712124305559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46003.712124305559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46003.712124305559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46003.712124305559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46003.712124305559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46003.712124305559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46003.712124305559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46003.712124305559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46003.712124305559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46003.712124305559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46003.712124305559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46003.712124305559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46003.712124305559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46003.712124305559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46003.712124305559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46003.712124305559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46003.712124305559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46003.712124305559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46003.712124305559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46003.712124305559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46003.712124305559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46003.712124305559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46003.712124305559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46003.712124305559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46003.712124305559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46003.712124305559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46003.712124305559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46003.712124305559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46003.712124305559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46003.712124305559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46003.712124305559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46003.712124305559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46003.712124305559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46003.712124305559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46003.712124305559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46003.712124305559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46003.712124305559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46003.712124305559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46003.712124305559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46003.712124305559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46003.712124305559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46003.712124305559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46003.712124305559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46003.712124305559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46003.712124305559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46003.712124305559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46003.712124305559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46003.712124305559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46003.712124305559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46003.712124305559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46003.712124305559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46003.712124305559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46003.712124305559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46003.712124305559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46003.712124305559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46003.712124305559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46003.712124305559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46003.712124305559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46003.712124305559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46003.712124305559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46003.712124305559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46003.712124305559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46003.712124305559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46003.712124305559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46003.712124305559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46003.712124305559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46003.712124305559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46003.712124305559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46003.712124305559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46003.712124305559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46003.712124305559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46003.712124305559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46003.712124305559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46003.712124305559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46003.712124305559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46003.712124305559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46003.712124305559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46003.712124305559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46003.712124305559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46003.712124305559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46003.712124305559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46003.712124305559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46003.712124305559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46003.712124305559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46003.712124305559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46003.712124305559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46003.712124305559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46003.712124305559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46003.712124305559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46003.712124305559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46003.712124305559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46003.712124305559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46003.712124305559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46003.712124305559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46003.712124305559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46003.712124305559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46003.712124305559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46003.712124305559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46003.712124305559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46003.712124305559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46003.712124305559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46003.712124305559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46003.712124305559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46003.712124305559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46003.712124305559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46003.712124305559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46003.712124305559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46003.712124305559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46003.712124305559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46003.712124305559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46003.712124305559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46003.712124305559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46003.712124305559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46003.712124305559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46003.712124305559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46003.712124305559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46003.712124305559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46003.712124305559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46003.712124305559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46003.712124305559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46003.712124305559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46003.712124305559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46003.712124305559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46003.712124305559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46003.712124305559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46003.712124305559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46003.712124305559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46003.712124305559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46003.712124305559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46003.712124305559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46003.712124305559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46003.712124305559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46003.712124305559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46003.712124305559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46003.712124305559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46003.712124305559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46003.712124305559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46003.712124305559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46003.712124305559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46003.712124305559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46003.712124305559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46003.712124305559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46003.712124305559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46003.712124305559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46003.712124305559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46003.712124305559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46003.712124305559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46003.712124305559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46003.712124305559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46003.712124305559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46003.712124305559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46003.712124305559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46003.712124305559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46003.712124305559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46003.712124305559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46003.712124305559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46003.712124305559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46003.712124305559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46003.712124305559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46003.712124305559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46003.712124305559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46003.712124305559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46003.712124305559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46003.712124305559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46003.712124305559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46003.712124305559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46003.712124305559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46003.712124305559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46003.712124305559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46003.712124305559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46003.712124305559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46003.712124305559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46003.712124305559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46003.712124305559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46003.712124305559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46003.712124305559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46003.712124305559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46003.712124305559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46003.712124305559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46003.712124305559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46003.712124305559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46003.712124305559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46003.712124305559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46003.712124305559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46003.712124305559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46003.712124305559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46003.712124305559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46003.712124305559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46003.712124305559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46003.712124305559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46003.712124305559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46003.712124305559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46003.712124305559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46003.712124305559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46003.712124305559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46003.712124305559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46003.712124305559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46003.712124305559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46003.712124305559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46003.712124305559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46003.712124305559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46003.712124305559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46003.712124305559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46003.712124305559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46003.712124305559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46003.712124305559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46003.712124305559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46003.712124305559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46003.712124305559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46003.712124305559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46003.712124305559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46003.712124305559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46003.712124305559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46003.712124305559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46003.712124305559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46003.712124305559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46003.712124305559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46003.712124305559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46003.712124305559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46003.712124305559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46003.712124305559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46003.712124305559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46003.712124305559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46003.712124305559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46003.712124305559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46003.712124305559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46003.712124305559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46003.712124305559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46003.712124305559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46003.712124305559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46003.712124305559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46003.712124305559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46003.712124305559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46003.712124305559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46003.712124305559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46003.712124305559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46003.712124305559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46003.712124305559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46003.712124305559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46003.712124305559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46003.712124305559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46003.712124305559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46003.712124305559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46003.712124305559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46003.712124305559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46003.712124305559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46003.712124305559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46003.712124305559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46003.712124305559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46003.712124305559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46003.712124305559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46003.712124305559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46003.712124305559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46003.712124305559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46003.712124305559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46003.712124305559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46003.712124305559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46003.712124305559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46003.712124305559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46003.712124305559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46003.712124305559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46003.712124305559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46003.712124305559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46003.712124305559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46003.712124305559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46003.712124305559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46003.712124305559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46003.712124305559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46003.712124305559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46003.712124305559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46003.712124305559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46003.712124305559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46003.712124305559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46003.712124305559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46003.712124305559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46003.712124305559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46003.712124305559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46003.712124305559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46003.712124305559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46003.712124305559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46003.712124305559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46003.712124305559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46003.712124305559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46003.712124305559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46003.712124305559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46003.712124305559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46003.712124305559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46003.712124305559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46003.712124305559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46003.712124305559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46003.712124305559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46003.712124305559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46003.712124305559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46003.712124305559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46003.712124305559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46003.712124305559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46003.712124305559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46003.712124305559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46003.712124305559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46003.712124305559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46003.712124305559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46003.712124305559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46003.712124305559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46003.712124305559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46003.712124305559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46003.712124305559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46003.712124305559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46003.712124305559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46003.712124305559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46003.712124305559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46003.712124305559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46003.712124305559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46003.712124305559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46003.712124305559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46003.712124305559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46003.712124305559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46003.712124305559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46003.712124305559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46003.712124305559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46003.712124305559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46003.712124305559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46003.712124305559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46003.712124305559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46003.712124305559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46003.712124305559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46003.712124305559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46003.712124305559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46003.712124305559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46003.712124305559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46003.712124305559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46003.712124305559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46003.712124305559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46003.712124305559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46003.712124305559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46003.712124305559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46003.712124305559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46003.712124305559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46003.712124305559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46003.712124305559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46003.712124305559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46003.712124305559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46003.712124305559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46003.712124305559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46003.712124305559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46003.712124305559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46003.712124305559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46003.712124305559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46003.712124305559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46003.712124305559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46003.712124305559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46003.712124305559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46003.712124305559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46003.712124305559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46003.712124305559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46003.712124305559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46003.712124305559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46003.712124305559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46003.712124305559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46003.712124305559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46003.712124305559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46003.712124305559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46003.712124305559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46003.712124305559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46003.712124305559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46003.712124305559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46003.712124305559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46003.712124305559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46003.712124305559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46003.712124305559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46003.712124305559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46003.712124305559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46003.712124305559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46003.712124305559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46003.712124305559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46003.712124305559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46003.712124305559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46003.712124305559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46003.712124305559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46003.712124305559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46003.712124305559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46003.712124305559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46003.712124305559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46003.712124305559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46003.712124305559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46003.712124305559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46003.712124305559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46003.712124305559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46003.712124305559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46003.712124305559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46003.712124305559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46003.712124305559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46003.712124305559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46003.712124305559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46003.712124305559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46003.712124305559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46003.712124305559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46003.712124305559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46003.712124305559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46003.712124305559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46003.712124305559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46003.712124305559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46003.712124305559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46003.712124305559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46003.712124305559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46003.712124305559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46003.712124305559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46003.712124305559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46003.712124305559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46003.712124305559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46003.712124305559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46003.712124305559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46003.712124305559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46003.712124305559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46003.712124305559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46003.712124305559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46003.712124305559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46003.712124305559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46003.712124305559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46003.712124305559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46003.712124305559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46003.712124305559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46003.712124305559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46003.712124305559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46003.712124305559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46003.712124305559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46003.712124305559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46003.712124305559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46003.712124305559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46003.712124305559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46003.712124305559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46003.712124305559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46003.712124305559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46003.712124305559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46003.712124305559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46003.712124305559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46003.712124305559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46003.712124305559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46003.712124305559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46003.712124305559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46003.712124305559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46003.712124305559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46003.712124305559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46003.712124305559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46003.712124305559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46003.712124305559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46003.712124305559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46003.712124305559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46003.712124305559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46003.712124305559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46003.712124305559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46003.712124305559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46003.712124305559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46003.712124305559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46003.712124305559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46003.712124305559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46003.712124305559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46003.712124305559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46003.712124305559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46003.712124305559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46003.712124305559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46003.712124305559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46003.712124305559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46003.712124305559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46003.712124305559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46003.712124305559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46003.712124305559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46003.712124305559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46003.712124305559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46003.712124305559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46003.712124305559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46003.712124305559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46003.712124305559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46003.712124305559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46003.712124305559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46003.712124305559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46003.712124305559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46003.712124305559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46003.712124305559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46003.712124305559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46003.712124305559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46003.712124305559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46003.712124305559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46003.712124305559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46003.712124305559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46003.712124305559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46003.712124305559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46003.712124305559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46003.712124305559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46003.712124305559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46003.712124305559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46003.712124305559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46003.712124305559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46003.712124305559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46003.712124305559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46003.712124305559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46003.712124305559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46003.712124305559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46003.712124305559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46003.712124305559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46003.712124305559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46003.712124305559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46003.712124305559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46003.712124305559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46003.712124305559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46003.712124305559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46003.712124305559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46003.712124305559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46003.712124305559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46003.712124305559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46003.712124305559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46003.712124305559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46003.712124305559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46003.712124305559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46003.712124305559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46003.712124305559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46003.712124305559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46003.712124305559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46003.712124305559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46003.712124305559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46003.712124305559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46003.712124305559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46003.712124305559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46003.712124305559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46003.712124305559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46003.712124305559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46003.712124305559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46003.712124305559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46003.712124305559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46003.712124305559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46003.712124305559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46003.712124305559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46003.712124305559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46003.712124305559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46003.712124305559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46003.712124305559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46003.712124305559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46003.712124305559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46003.712124305559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46003.712124305559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46003.712124305559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46003.712124305559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46003.712124305559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46003.712124305559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46003.712124305559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46003.712124305559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46003.712124305559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46003.712124305559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46003.712124305559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46003.712124305559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46003.712124305559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46003.712124305559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46003.712124305559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46003.712124305559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46003.712124305559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46003.712124305559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46003.712124305559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46003.712124305559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46003.712124305559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46003.712124305559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46003.712124305559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46003.712124305559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46003.712124305559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46003.712124305559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46003.712124305559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46003.712124305559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46003.712124305559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46003.712124305559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46003.712124305559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46003.712124305559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46003.712124305559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46003.712124305559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46003.712124305559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46003.712124305559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46003.712124305559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46003.712124305559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46003.712124305559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46003.712124305559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46003.712124305559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46003.712124305559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46003.712124305559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46003.712124305559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46003.712124305559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46003.712124305559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46003.712124305559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46003.712124305559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46003.712124305559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46003.712124305559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46003.712124305559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46003.712124305559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46003.712124305559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46003.712124305559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46003.712124305559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46003.712124305559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46003.712124305559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46003.712124305559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46003.712124305559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46003.712124305559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46003.712124305559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46003.712124305559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46003.712124305559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46003.712124305559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46003.712124305559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46003.712124305559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46003.712124305559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46003.712124305559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46003.712124305559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46003.712124305559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46003.712124305559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46003.712124305559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46003.712124305559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46003.712124305559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46003.712124305559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46003.712124305559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46003.712124305559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46003.712124305559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46003.712124305559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46003.712124305559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46003.712124305559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46003.712124305559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46003.712124305559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46003.712124305559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46003.712124305559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46003.712124305559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46003.712124305559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46003.712124305559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46003.712124305559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46003.712124305559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46003.712124305559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46003.712124305559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46003.712124305559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46003.712124305559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46003.712124305559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46003.712124305559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46003.712124305559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46003.712124305559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46003.712124305559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46003.712124305559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46003.712124305559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46003.712124305559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46003.712124305559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46003.712124305559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46003.712124305559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46003.712124305559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46003.712124305559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46003.712124305559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46003.712124305559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46003.712124305559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46003.712124305559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46003.712124305559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46003.712124305559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46003.712124305559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46003.712124305559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46003.712124305559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46003.712124305559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46003.712124305559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46003.712124305559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46003.712124305559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46003.712124305559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46003.712124305559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46003.712124305559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46003.712124305559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46003.712124305559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46003.712124305559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46003.712124305559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46003.712124305559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46003.712124305559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46003.712124305559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46003.712124305559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46003.712124305559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46003.712124305559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46003.712124305559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46003.712124305559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46003.712124305559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46003.712124305559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46003.712124305559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46003.712124305559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46003.712124305559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46003.712124305559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46003.712124305559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46003.712124305559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46003.712124305559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46003.712124305559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46003.712124305559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46003.712124305559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46003.712124305559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46003.712124305559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46003.712124305559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46003.712124305559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46003.712124305559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46003.712124305559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46003.712124305559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46003.712124305559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46003.712124305559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46003.712124305559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46003.712124305559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46003.712124305559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46003.712124305559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46003.712124305559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46003.712124305559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46003.712124305559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46003.712124305559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46003.712124305559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46003.712124305559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46003.712124305559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46003.712124305559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46003.712124305559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46003.712124305559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46003.712124305559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46003.712124305559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46003.712124305559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46003.712124305559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46003.712124305559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46003.712124305559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46003.712124305559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46003.712124305559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46003.712124305559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46003.712124305559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46003.712124305559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46003.712124305559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46003.712124305559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46003.712124305559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46003.712124305559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46003.712124305559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46003.712124305559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46003.712124305559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46003.712124305559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46003.712124305559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46003.712124305559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46003.712124305559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46003.712124305559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46003.712124305559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46003.712124305559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46003.712124305559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46003.712124305559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46003.712124305559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46003.712124305559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46003.712124305559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46003.712124305559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46003.712124305559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46003.712124305559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46003.712124305559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46003.712124305559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46003.712124305559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46003.712124305559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46003.712124305559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46003.712124305559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46003.712124305559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46003.712124305559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46003.712124305559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46003.712124305559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46003.712124305559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46003.712124305559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46003.712124305559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46003.712124305559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46003.712124305559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46003.712124305559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46003.712124305559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46003.712124305559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46003.712124305559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46003.712124305559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46003.712124305559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46003.712124305559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46003.712124305559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46003.712124305559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46003.712124305559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46003.712124305559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46003.712124305559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46003.712124305559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46003.712124305559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46003.712124305559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46003.712124305559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46003.712124305559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46003.712124305559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46003.712124305559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46003.712124305559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46003.712124305559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46003.712124305559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46003.712124305559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46003.712124305559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46003.712124305559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46003.712124305559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46003.712124305559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46003.712124305559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46003.712124305559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46003.712124305559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46003.712124305559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46003.712124305559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46003.712124305559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46003.712124305559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46003.712124305559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46003.712124305559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46003.712124305559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46003.712124305559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46003.712124305559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46003.712124305559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46003.712124305559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46003.712124305559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46003.712124305559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46003.712124305559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46003.712124305559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46003.712124305559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46003.712124305559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46003.712124305559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46003.712124305559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46003.712124305559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46003.712124305559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46003.712124305559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46003.712124305559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46003.712124305559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46003.712124305559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46003.712124305559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46003.712124305559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46003.712124305559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46003.712124305559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46003.712124305559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46003.712124305559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46003.712124305559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46003.712124305559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46003.712124305559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46003.712124305559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46003.712124305559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46003.712124305559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46003.712124305559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46003.712124305559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46003.712124305559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46003.712124305559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46003.712124305559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46003.712124305559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46003.712124305559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46003.712124305559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46003.712124305559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46003.712124305559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46003.712124305559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46003.712124305559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46003.712124305559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46003.712124305559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46003.712124305559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46003.712124305559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46003.712124305559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46003.712124305559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46003.712124305559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46003.712124305559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46003.712124305559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46003.712124305559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46003.712124305559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46003.712124305559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46003.712124305559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46003.712124305559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46003.712124305559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46003.712124305559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46003.712124305559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46003.712124305559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46003.712124305559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46003.712124305559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46003.712124305559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46003.712124305559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46003.712124305559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46003.712124305559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46003.712124305559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46003.712124305559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46003.712124305559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46003.712124305559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46003.712124305559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46003.712124305559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46003.712124305559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46003.712124305559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46003.712124305559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46003.712124305559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46003.712124305559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46003.712124305559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46003.712124305559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46003.712124305559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46003.712124305559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46003.712124305559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46003.712124305559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46003.712124305559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46003.712124305559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46003.712124305559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46003.712124305559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46003.712124305559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46003.712124305559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46003.712124305559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46003.712124305559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46003.712124305559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46003.712124305559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46003.712124305559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46003.712124305559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46003.712124305559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46003.712124305559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46003.712124305559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46003.712124305559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46003.712124305559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46003.712124305559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46003.712124305559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46003.712124305559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46003.712124305559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46003.712124305559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46003.712124305559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46003.712124305559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46003.712124305559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46003.712124305559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46003.712124305559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46003.712124305559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46003.712124305559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46003.712124305559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46003.712124305559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46003.712124305559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46003.712124305559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46003.712124305559</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opLeftCell="E1" workbookViewId="0">
      <selection activeCell="K11" sqref="K11"/>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300.23140671296278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4.9179807870386867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1.9763194446568377E-2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46003.712124305559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46003.712124305559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46003.712124305559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46003.712124305559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46003.712124305559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46003.712124305559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46003.712124305559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46003.712124305559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46003.712124305559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46003.712124305559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46003.712124305559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46003.712124305559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46003.712124305559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46003.712124305559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46003.712124305559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46003.712124305559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46003.712124305559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46003.712124305559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46003.712124305559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46003.712124305559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46003.712124305559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46003.712124305559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46003.712124305559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46003.712124305559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46003.712124305559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46003.712124305559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46003.712124305559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46003.712124305559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46003.712124305559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46003.712124305559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46003.712124305559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46003.712124305559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46003.712124305559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46003.712124305559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46003.712124305559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46003.712124305559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46003.712124305559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46003.712124305559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46003.712124305559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46003.712124305559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46003.712124305559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46003.712124305559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46003.712124305559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46003.712124305559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46003.712124305559</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111.88006412037066</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77.523246990742336</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55.051013194446568</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22.338825694445404</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6.6046358796302229</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1.5926104166719597</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46003.712124305559</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46003.712124305559</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46003.712124305559</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46003.712124305559</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46003.712124305559</v>
      </c>
      <c r="H12" s="152"/>
      <c r="I12" s="151"/>
      <c r="J12" s="151"/>
      <c r="K12" s="151"/>
      <c r="L12" s="151"/>
      <c r="M12" s="151"/>
    </row>
    <row r="13" spans="1:13">
      <c r="A13" s="151"/>
      <c r="B13" s="151" t="str">
        <f>IFERROR(VLOOKUP(D13,[1]DB!A:K,11,0),"")</f>
        <v/>
      </c>
      <c r="C13" s="151"/>
      <c r="D13" s="151"/>
      <c r="E13" s="151"/>
      <c r="F13" s="152"/>
      <c r="G13" s="153">
        <f t="shared" ca="1" si="3"/>
        <v>46003.712124305559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46003.712124305559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46003.712124305559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46003.712124305559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46003.712124305559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46003.712124305559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46003.712124305559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46003.712124305559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46003.712124305559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46003.712124305559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46003.712124305559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46003.712124305559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46003.712124305559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46003.712124305559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46003.712124305559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46003.712124305559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46003.712124305559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46003.712124305559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46003.712124305559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46003.712124305559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46003.712124305559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46003.712124305559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46003.712124305559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46003.712124305559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46003.712124305559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46003.712124305559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46003.712124305559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46003.712124305559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46003.712124305559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46003.712124305559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46003.712124305559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46003.712124305559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46003.712124305559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46003.712124305559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46003.712124305559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46003.712124305559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46003.712124305559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46003.712124305559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46003.712124305559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46003.712124305559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46003.712124305559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46003.712124305559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46003.712124305559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46003.712124305559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46003.712124305559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46003.712124305559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46003.712124305559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46003.712124305559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46003.712124305559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46003.712124305559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46003.712124305559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46003.712124305559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46003.712124305559</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0.24245995370438322</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46003.712124305559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46003.712124305559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46003.712124305559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46003.712124305559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46003.712124305559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46003.712124305559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46003.712124305559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46003.712124305559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46003.712124305559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46003.712124305559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46003.712124305559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46003.712124305559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46003.712124305559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46003.712124305559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46003.712124305559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46003.712124305559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46003.712124305559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46003.712124305559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46003.712124305559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46003.712124305559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46003.712124305559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46003.712124305559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46003.712124305559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46003.712124305559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46003.712124305559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46003.712124305559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46003.712124305559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46003.712124305559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46003.712124305559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46003.712124305559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46003.712124305559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46003.712124305559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46003.712124305559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46003.712124305559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46003.712124305559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46003.712124305559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46003.712124305559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46003.712124305559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46003.712124305559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46003.712124305559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46003.712124305559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46003.712124305559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46003.712124305559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46003.712124305559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46003.712124305559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46003.712124305559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46003.712124305559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46003.712124305559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46003.712124305559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46003.712124305559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46003.712124305559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46003.712124305559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46003.712124305559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46003.712124305559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46003.712124305559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46003.712124305559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46003.712124305559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46003.712124305559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46003.712124305559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46003.712124305559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46003.712124305559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46003.712124305559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46003.712124305559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46003.712124305559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46003.712124305559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46003.712124305559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46003.712124305559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46003.712124305559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46003.712124305559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46003.712124305559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46003.712124305559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46003.712124305559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46003.712124305559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46003.712124305559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46003.712124305559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46003.712124305559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46003.712124305559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46003.712124305559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46003.712124305559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46003.712124305559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46003.712124305559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46003.712124305559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46003.712124305559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46003.712124305559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46003.712124305559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46003.712124305559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46003.712124305559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46003.712124305559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46003.712124305559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46003.712124305559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46003.712124305559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46003.712124305559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46003.712124305559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46003.712124305559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46003.712124305559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46003.712124305559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46003.712124305559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46003.712124305559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46003.712124305559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46003.712124305559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46003.712124305559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46003.712124305559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46003.712124305559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46003.712124305559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46003.712124305559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46003.712124305559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46003.712124305559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46003.712124305559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46003.712124305559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46003.712124305559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46003.712124305559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46003.712124305559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46003.712124305559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46003.712124305559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46003.712124305559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46003.712124305559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46003.712124305559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46003.712124305559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46003.712124305559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46003.712124305559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46003.712124305559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46003.712124305559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46003.712124305559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46003.712124305559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46003.712124305559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46003.712124305559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46003.712124305559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46003.712124305559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46003.712124305559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46003.712124305559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46003.712124305559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46003.712124305559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46003.712124305559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46003.712124305559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46003.712124305559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46003.712124305559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46003.712124305559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46003.712124305559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46003.712124305559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46003.712124305559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46003.712124305559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46003.712124305559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46003.712124305559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46003.712124305559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46003.712124305559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46003.712124305559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46003.712124305559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46003.712124305559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46003.712124305559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46003.712124305559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46003.712124305559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46003.712124305559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46003.712124305559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46003.712124305559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46003.712124305559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46003.712124305559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46003.712124305559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46003.712124305559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46003.712124305559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46003.712124305559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46003.712124305559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46003.712124305559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46003.712124305559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46003.712124305559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46003.712124305559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46003.712124305559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46003.712124305559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46003.712124305559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46003.712124305559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46003.712124305559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46003.712124305559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46003.712124305559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46003.712124305559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46003.712124305559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46003.712124305559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46003.712124305559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46003.712124305559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46003.712124305559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46003.712124305559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46003.712124305559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46003.712124305559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46003.712124305559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46003.712124305559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46003.712124305559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46003.712124305559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46003.712124305559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46003.712124305559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46003.712124305559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46003.712124305559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46003.712124305559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46003.712124305559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46003.712124305559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46003.712124305559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46003.712124305559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46003.712124305559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46003.712124305559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46003.712124305559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46003.712124305559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46003.712124305559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46003.712124305559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46003.712124305559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46003.712124305559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46003.712124305559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46003.712124305559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46003.712124305559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46003.712124305559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46003.712124305559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46003.712124305559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46003.712124305559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46003.712124305559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46003.712124305559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46003.712124305559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46003.712124305559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46003.712124305559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46003.712124305559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46003.712124305559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46003.712124305559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46003.712124305559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46003.712124305559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46003.712124305559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46003.712124305559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46003.712124305559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46003.712124305559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46003.712124305559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46003.712124305559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46003.712124305559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46003.712124305559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46003.712124305559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46003.712124305559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46003.712124305559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46003.712124305559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46003.712124305559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46003.712124305559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46003.712124305559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46003.712124305559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46003.712124305559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46003.712124305559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46003.712124305559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46003.712124305559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46003.712124305559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46003.712124305559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46003.712124305559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46003.712124305559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46003.712124305559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46003.712124305559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46003.712124305559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46003.712124305559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46003.712124305559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46003.712124305559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46003.712124305559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46003.712124305559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46003.712124305559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46003.712124305559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46003.712124305559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46003.712124305559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46003.712124305559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46003.712124305559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46003.712124305559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46003.712124305559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46003.712124305559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46003.712124305559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46003.712124305559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46003.712124305559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46003.712124305559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46003.712124305559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46003.712124305559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46003.712124305559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46003.712124305559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46003.712124305559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46003.712124305559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46003.712124305559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46003.712124305559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46003.712124305559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46003.712124305559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46003.712124305559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46003.712124305559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46003.712124305559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46003.712124305559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46003.712124305559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46003.712124305559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46003.712124305559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46003.712124305559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46003.712124305559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46003.712124305559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46003.712124305559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46003.712124305559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46003.712124305559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46003.712124305559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46003.712124305559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46003.712124305559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46003.712124305559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46003.712124305559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46003.712124305559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46003.712124305559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46003.712124305559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46003.712124305559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46003.712124305559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46003.712124305559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46003.712124305559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46003.712124305559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46003.712124305559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46003.712124305559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46003.712124305559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46003.712124305559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46003.712124305559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46003.712124305559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46003.712124305559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46003.712124305559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46003.712124305559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46003.712124305559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46003.712124305559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46003.712124305559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46003.712124305559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46003.712124305559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46003.712124305559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46003.712124305559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46003.712124305559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46003.712124305559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46003.712124305559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46003.712124305559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46003.712124305559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46003.712124305559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46003.712124305559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46003.712124305559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46003.712124305559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46003.712124305559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46003.712124305559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46003.712124305559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46003.712124305559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46003.712124305559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46003.712124305559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46003.712124305559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46003.712124305559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46003.712124305559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46003.712124305559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46003.712124305559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46003.712124305559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46003.712124305559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46003.712124305559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46003.712124305559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46003.712124305559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46003.712124305559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46003.712124305559</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46003.712124305559</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2025-12-12T14:06:41Z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