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86" documentId="120_S{2AC9BD13-BADA-5192-A53E-5A8FF88502F6}" xr6:coauthVersionLast="47" xr6:coauthVersionMax="47" xr10:uidLastSave="{6BCF39E7-05A8-4B72-B6E1-D8D7655C3F0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<sst xmlns="http://schemas.openxmlformats.org/spreadsheetml/2006/main" count="181615" uniqueCount="39219">
  <si>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</si>
  <si>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</si>
  <si>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</si>
  <si>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</si>
  <si>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</si>
  <si>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</si>
  <si>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</si>
  <si>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</si>
  <si>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</si>
  <si>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</si>
  <si>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</si>
  <si>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</si>
  <si>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</si>
  <si>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</si>
  <si>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</si>
  <si>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</si>
  <si>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</si>
  <si>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</si>
  <si>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</si>
  <si>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</si>
  <si>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</si>
  <si>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</si>
  <si>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</si>
  <si>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</si>
  <si>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</si>
  <si>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</si>
  <si>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</si>
  <si>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</si>
  <si>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</si>
  <si>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</si>
  <si>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</si>
  <si>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</si>
  <si>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</si>
  <si>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</si>
  <si>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</si>
  <si>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</si>
  <si>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</si>
  <si>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</si>
  <si>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</si>
  <si>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</si>
  <si>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</si>
  <si>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</si>
  <si>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</si>
  <si>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</si>
  <si>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</si>
  <si>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</si>
  <si>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</si>
  <si>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</si>
  <si>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</si>
  <si>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</si>
  <si>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</si>
  <si>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</si>
  <si>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</si>
  <si>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</si>
  <si>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</si>
  <si>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</si>
  <si>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</si>
  <si>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</si>
  <si>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</si>
  <si>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</si>
  <si>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</si>
  <si>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</si>
  <si>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</si>
  <si>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</si>
  <si>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</si>
  <si>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</si>
  <si>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</si>
  <si>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</si>
  <si>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</si>
  <si>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</si>
  <si>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</si>
  <si>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</si>
  <si>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</si>
  <si>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</si>
  <si>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</si>
  <si>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</si>
  <si>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</si>
  <si>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</si>
  <si>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</si>
  <si>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</si>
  <si>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</si>
  <si>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</si>
  <si>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</si>
  <si>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</si>
  <si>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</si>
  <si>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</si>
  <si>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</si>
  <si>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</si>
  <si>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</si>
  <si>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</si>
  <si>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</si>
  <si>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</si>
  <si>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</si>
  <si>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</si>
  <si>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</si>
  <si>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</si>
  <si>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</si>
  <si>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</si>
  <si>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</si>
  <si>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</si>
  <si>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</si>
  <si>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</si>
  <si>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</si>
  <si>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</si>
  <si>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</si>
  <si>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</si>
  <si>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</si>
  <si>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</si>
  <si>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</si>
  <si>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</si>
  <si>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</si>
  <si>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</si>
  <si>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</si>
  <si>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</si>
  <si>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</si>
  <si>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</si>
  <si>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</si>
  <si>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</si>
  <si>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</si>
  <si>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</si>
  <si>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</si>
  <si>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</si>
  <si>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</si>
  <si>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</si>
  <si>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</si>
  <si>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</si>
  <si>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</si>
  <si>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</si>
  <si>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</si>
  <si>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</si>
  <si>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</si>
  <si>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</si>
  <si>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</si>
  <si>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</si>
  <si>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</si>
  <si>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</si>
  <si>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</si>
  <si>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</si>
  <si>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</si>
  <si>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</si>
  <si>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</si>
  <si>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</si>
  <si>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</si>
  <si>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</si>
  <si>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</si>
  <si>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</si>
  <si>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</si>
  <si>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</si>
  <si>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</si>
  <si>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</si>
  <si>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</si>
  <si>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</si>
  <si>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</si>
  <si>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</si>
  <si>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</si>
  <si>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</si>
  <si>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</si>
  <si>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</si>
  <si>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</si>
  <si>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</si>
  <si>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</si>
  <si>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</si>
  <si>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</si>
  <si>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</si>
  <si>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</si>
  <si>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</si>
  <si>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</si>
  <si>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</si>
  <si>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</si>
  <si>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</si>
  <si>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</si>
  <si>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</si>
  <si>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</si>
  <si>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</si>
  <si>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</si>
  <si>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</si>
  <si>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</si>
  <si>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</si>
  <si>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</si>
  <si>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</si>
  <si>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</si>
  <si>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</si>
  <si>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</si>
  <si>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</si>
  <si>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</si>
  <si>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</si>
  <si>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</si>
  <si>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</si>
  <si>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</si>
  <si>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</si>
  <si>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</si>
  <si>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</si>
  <si>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</si>
  <si>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</si>
  <si>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</si>
  <si>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</si>
  <si>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</si>
  <si>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</si>
  <si>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</si>
  <si>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</si>
  <si>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</si>
  <si>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</si>
  <si>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</si>
  <si>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</si>
  <si>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</si>
  <si>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</si>
  <si>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</si>
  <si>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</si>
  <si>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</si>
  <si>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</si>
  <si>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</si>
  <si>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</si>
  <si>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</si>
  <si>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</si>
  <si>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</si>
  <si>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</si>
  <si>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</si>
  <si>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</si>
  <si>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</si>
  <si>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</si>
  <si>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</si>
  <si>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</si>
  <si>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</si>
  <si>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</si>
  <si>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</si>
  <si>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</si>
  <si>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</si>
  <si>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</si>
  <si>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</si>
  <si>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</si>
  <si>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</si>
  <si>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</si>
  <si>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</si>
  <si>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</si>
  <si>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</si>
  <si>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</si>
  <si>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</si>
  <si>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</si>
  <si>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</si>
  <si>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</si>
  <si>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</si>
  <si>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</si>
  <si>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</si>
  <si>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</si>
  <si>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</si>
  <si>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</si>
  <si>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</si>
  <si>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</si>
  <si>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</si>
  <si>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</si>
  <si>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</si>
  <si>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</si>
  <si>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</si>
  <si>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</si>
  <si>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</si>
  <si>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</si>
  <si>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</si>
  <si>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</si>
  <si>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</si>
  <si>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</si>
  <si>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</si>
  <si>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</si>
  <si>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</si>
  <si>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</si>
  <si>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</si>
  <si>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</si>
  <si>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</si>
  <si>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</si>
  <si>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</si>
  <si>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</si>
  <si>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</si>
  <si>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</si>
  <si>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</si>
  <si>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</si>
  <si>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</si>
  <si>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</si>
  <si>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</si>
  <si>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</si>
  <si>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</si>
  <si>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</si>
  <si>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</si>
  <si>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</si>
  <si>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</si>
  <si>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</si>
  <si>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</si>
  <si>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</si>
  <si>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</si>
  <si>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</si>
  <si>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</si>
  <si>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</si>
  <si>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</si>
  <si>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</si>
  <si>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</si>
  <si>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</si>
  <si>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</si>
  <si>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</si>
  <si>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</si>
  <si>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</si>
  <si>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</si>
  <si>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</si>
  <si>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</si>
  <si>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</si>
  <si>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</si>
  <si>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</si>
  <si>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</si>
  <si>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</si>
  <si>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</si>
  <si>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</si>
  <si>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</si>
  <si>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</si>
  <si>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</si>
  <si>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</si>
  <si>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</si>
  <si>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</si>
  <si>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</si>
  <si>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</si>
  <si>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</si>
  <si>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</si>
  <si>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</si>
  <si>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</si>
  <si>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</si>
  <si>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</si>
  <si>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</si>
  <si>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</si>
  <si>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</si>
  <si>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</si>
  <si>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</si>
  <si>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</si>
  <si>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</si>
  <si>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</si>
  <si>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</si>
  <si>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</si>
  <si>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</si>
  <si>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</si>
  <si>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</si>
  <si>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</si>
  <si>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</si>
  <si>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</si>
  <si>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</si>
  <si>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</si>
  <si>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</si>
  <si>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</si>
  <si>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</si>
  <si>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</si>
  <si>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</si>
  <si>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</si>
  <si>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</si>
  <si>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</si>
  <si>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</si>
  <si>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</si>
  <si>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</si>
  <si>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</si>
  <si>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</si>
  <si>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</si>
  <si>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</si>
  <si>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</si>
  <si>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</si>
  <si>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</si>
  <si>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</si>
  <si>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</si>
  <si>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</si>
  <si>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</si>
  <si>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</si>
  <si>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</si>
  <si>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</si>
  <si>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</si>
  <si>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</si>
  <si>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</si>
  <si>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</si>
  <si>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</si>
  <si>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</si>
  <si>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</si>
  <si>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</si>
  <si>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</si>
  <si>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</si>
  <si>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</si>
  <si>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</si>
  <si>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</si>
  <si>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</si>
  <si>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</si>
  <si>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</si>
  <si>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</si>
  <si>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</si>
  <si>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</si>
  <si>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</si>
  <si>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</si>
  <si>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</si>
  <si>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</si>
  <si>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</si>
  <si>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</si>
  <si>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</si>
  <si>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</si>
  <si>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</si>
  <si>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</si>
  <si>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</si>
  <si>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</si>
  <si>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</si>
  <si>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</si>
  <si>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</si>
  <si>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</si>
  <si>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</si>
  <si>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</si>
  <si>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</si>
  <si>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</si>
  <si>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</si>
  <si>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</si>
  <si>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</si>
  <si>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</si>
  <si>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</si>
  <si>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</si>
  <si>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</si>
  <si>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</si>
  <si>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</si>
  <si>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</si>
  <si>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</si>
  <si>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</si>
  <si>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</si>
  <si>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</si>
  <si>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</si>
  <si>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</si>
  <si>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</si>
  <si>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</si>
  <si>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</si>
  <si>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</si>
  <si>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</si>
  <si>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</si>
  <si>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</si>
  <si>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</si>
  <si>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</si>
  <si>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</si>
  <si>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</si>
  <si>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</si>
  <si>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</si>
  <si>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</si>
  <si>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</si>
  <si>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</si>
  <si>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</si>
  <si>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</si>
  <si>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</si>
  <si>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</si>
  <si>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</si>
  <si>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</si>
  <si>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</si>
  <si>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</si>
  <si>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</si>
  <si>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</si>
  <si>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</si>
  <si>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</si>
  <si>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</si>
  <si>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</si>
  <si>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</si>
  <si>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</si>
  <si>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</si>
  <si>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</si>
  <si>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</si>
  <si>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</si>
  <si>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</si>
  <si>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</si>
  <si>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</si>
  <si>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</si>
  <si>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</si>
  <si>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</si>
  <si>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</si>
  <si>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</si>
  <si>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</si>
  <si>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</si>
  <si>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</si>
  <si>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</si>
  <si>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</si>
  <si>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</si>
  <si>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</si>
  <si>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</si>
  <si>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</si>
  <si>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</si>
  <si>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</si>
  <si>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</si>
  <si>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</si>
  <si>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</si>
  <si>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</si>
  <si>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</si>
  <si>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</si>
  <si>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</si>
  <si>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</si>
  <si>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</si>
  <si>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</si>
  <si>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</si>
  <si>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</si>
  <si>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</si>
  <si>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</si>
  <si>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</si>
  <si>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</si>
  <si>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</si>
  <si>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</si>
  <si>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</si>
  <si>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</si>
  <si>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</si>
  <si>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</si>
  <si>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</si>
  <si>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</si>
  <si>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</si>
  <si>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</si>
  <si>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</si>
  <si>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</si>
  <si>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</si>
  <si>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</si>
  <si>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</si>
  <si>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</si>
  <si>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</si>
  <si>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</si>
  <si>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</si>
  <si>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</si>
  <si>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</si>
  <si>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</si>
  <si>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</si>
  <si>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</si>
  <si>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</si>
  <si>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</si>
  <si>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</si>
  <si>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</si>
  <si>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</si>
  <si>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</si>
  <si>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</si>
  <si>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</si>
  <si>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</si>
  <si>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</si>
  <si>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</si>
  <si>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</si>
  <si>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</si>
  <si>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</si>
  <si>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</si>
  <si>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</si>
  <si>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</si>
  <si>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</si>
  <si>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</si>
  <si>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</si>
  <si>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</si>
  <si>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</si>
  <si>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</si>
  <si>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</si>
  <si>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</si>
  <si>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</si>
  <si>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</si>
  <si>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</si>
  <si>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</si>
  <si>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</si>
  <si>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</si>
  <si>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</si>
  <si>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</si>
  <si>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</si>
  <si>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</si>
  <si>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</si>
  <si>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</si>
  <si>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</si>
  <si>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</si>
  <si>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</si>
  <si>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</si>
  <si>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</si>
  <si>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</si>
  <si>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</si>
  <si>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</si>
  <si>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</si>
  <si>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</si>
  <si>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</si>
  <si>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</si>
  <si>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</si>
  <si>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</si>
  <si>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</si>
  <si>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</si>
  <si>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</si>
  <si>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</si>
  <si>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</si>
  <si>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</si>
  <si>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</si>
  <si>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</si>
  <si>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</si>
  <si>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</si>
  <si>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</si>
  <si>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</si>
  <si>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</si>
  <si>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</si>
  <si>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</si>
  <si>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</si>
  <si>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</si>
  <si>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</si>
  <si>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</si>
  <si>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</si>
  <si>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</si>
  <si>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</si>
  <si>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</si>
  <si>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</si>
  <si>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</si>
  <si>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</si>
  <si>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</si>
  <si>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</si>
  <si>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</si>
  <si>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</si>
  <si>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</si>
  <si>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</si>
  <si>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</si>
  <si>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</si>
  <si>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</si>
  <si>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</si>
  <si>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</si>
  <si>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</si>
  <si>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</si>
  <si>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</si>
  <si>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</si>
  <si>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</si>
  <si>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</si>
  <si>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</si>
  <si>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</si>
  <si>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</si>
  <si>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</si>
  <si>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</si>
  <si>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</si>
  <si>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</si>
  <si>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</si>
  <si>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</si>
  <si>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</si>
  <si>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</si>
  <si>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</si>
  <si>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</si>
  <si>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</si>
  <si>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</si>
  <si>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</si>
  <si>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</si>
  <si>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</si>
  <si>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</si>
  <si>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</si>
  <si>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</si>
  <si>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</si>
  <si>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</si>
  <si>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</si>
  <si>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</si>
  <si>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</si>
  <si>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</si>
  <si>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</si>
  <si>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</si>
  <si>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</si>
  <si>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</si>
  <si>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</si>
  <si>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</si>
  <si>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</si>
  <si>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</si>
  <si>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</si>
  <si>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</si>
  <si>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</si>
  <si>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</si>
  <si>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</si>
  <si>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</si>
  <si>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</si>
  <si>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</si>
  <si>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</si>
  <si>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</si>
  <si>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</si>
  <si>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</si>
  <si>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</si>
  <si>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</si>
  <si>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</si>
  <si>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</si>
  <si>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</si>
  <si>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</si>
  <si>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</si>
  <si>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</si>
  <si>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</si>
  <si>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</si>
  <si>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</si>
  <si>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</si>
  <si>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</si>
  <si>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</si>
  <si>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</si>
  <si>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</si>
  <si>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</si>
  <si>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</si>
  <si>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</si>
  <si>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</si>
  <si>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</si>
  <si>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</si>
  <si>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</si>
  <si>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</si>
  <si>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</si>
  <si>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</si>
  <si>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</si>
  <si>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</si>
  <si>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</si>
  <si>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</si>
  <si>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</si>
  <si>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</si>
  <si>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</si>
  <si>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</si>
  <si>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</si>
  <si>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</si>
  <si>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</si>
  <si>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</si>
  <si>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</si>
  <si>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</si>
  <si>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</si>
  <si>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</si>
  <si>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</si>
  <si>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</si>
  <si>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</si>
  <si>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</si>
  <si>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</si>
  <si>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</si>
  <si>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</si>
  <si>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</si>
  <si>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</si>
  <si>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</si>
  <si>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</si>
  <si>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</si>
  <si>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</si>
  <si>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</si>
  <si>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</si>
  <si>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</si>
  <si>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</si>
  <si>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</si>
  <si>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</si>
  <si>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</si>
  <si>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</si>
  <si>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</si>
  <si>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</si>
  <si>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</si>
  <si>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</si>
  <si>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</si>
  <si>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</si>
  <si>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</si>
  <si>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</si>
  <si>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</si>
  <si>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</si>
  <si>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</si>
  <si>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</si>
  <si>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</si>
  <si>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</si>
  <si>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</si>
  <si>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</si>
  <si>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</si>
  <si>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</si>
  <si>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</si>
  <si>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</si>
  <si>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</si>
  <si>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</si>
  <si>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</si>
  <si>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</si>
  <si>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</si>
  <si>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</si>
  <si>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</si>
  <si>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</si>
  <si>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</si>
  <si>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</si>
  <si>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</si>
  <si>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</si>
  <si>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</si>
  <si>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</si>
  <si>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</si>
  <si>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</si>
  <si>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</si>
  <si>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</si>
  <si>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</si>
  <si>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</si>
  <si>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</si>
  <si>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</si>
  <si>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</si>
  <si>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</si>
  <si>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</si>
  <si>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</si>
  <si>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</si>
  <si>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</si>
  <si>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</si>
  <si>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</si>
  <si>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</si>
  <si>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</si>
  <si>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</si>
  <si>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</si>
  <si>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</si>
  <si>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</si>
  <si>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</si>
  <si>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</si>
  <si>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</si>
  <si>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</si>
  <si>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</si>
  <si>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</si>
  <si>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</si>
  <si>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</si>
  <si>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</si>
  <si>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</si>
  <si>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</si>
  <si>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</si>
  <si>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</si>
  <si>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</si>
  <si>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</si>
  <si>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</si>
  <si>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</si>
  <si>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</si>
  <si>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</si>
  <si>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</si>
  <si>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</si>
  <si>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</si>
  <si>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</si>
  <si>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</si>
  <si>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</si>
  <si>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</si>
  <si>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</si>
  <si>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</si>
  <si>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</si>
  <si>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</si>
  <si>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</si>
  <si>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</si>
  <si>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</si>
  <si>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</si>
  <si>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</si>
  <si>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</si>
  <si>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</si>
  <si>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</si>
  <si>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</si>
  <si>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</si>
  <si>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</si>
  <si>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</si>
  <si>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</si>
  <si>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</si>
  <si>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</si>
  <si>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</si>
  <si>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</si>
  <si>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</si>
  <si>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</si>
  <si>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</si>
  <si>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</si>
  <si>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</si>
  <si>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</si>
  <si>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</si>
  <si>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</si>
  <si>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</si>
  <si>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</si>
  <si>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</si>
  <si>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</si>
  <si>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</si>
  <si>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</si>
  <si>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</si>
  <si>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</si>
  <si>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</si>
  <si>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</si>
  <si>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</si>
  <si>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</si>
  <si>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</si>
  <si>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</si>
  <si>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</si>
  <si>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</si>
  <si>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</si>
  <si>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</si>
  <si>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</si>
  <si>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</si>
  <si>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</si>
  <si>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</si>
  <si>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</si>
  <si>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</si>
  <si>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</si>
  <si>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</si>
  <si>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</si>
  <si>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</si>
  <si>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</si>
  <si>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</si>
  <si>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</si>
  <si>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</si>
  <si>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</si>
  <si>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</si>
  <si>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</si>
  <si>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</si>
  <si>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</si>
  <si>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</si>
  <si>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</si>
  <si>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</si>
  <si>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</si>
  <si>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</si>
  <si>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</si>
  <si>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</si>
  <si>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</si>
  <si>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</si>
  <si>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</si>
  <si>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</si>
  <si>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</si>
  <si>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</si>
  <si>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</si>
  <si>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</si>
  <si>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</si>
  <si>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</si>
  <si>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</si>
  <si>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</si>
  <si>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</si>
  <si>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</si>
  <si>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</si>
  <si>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</si>
  <si>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</si>
  <si>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</si>
  <si>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</si>
  <si>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</si>
  <si>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</si>
  <si>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</si>
  <si>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</si>
  <si>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</si>
  <si>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</si>
  <si>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</si>
  <si>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</si>
  <si>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</si>
  <si>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</si>
  <si>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</si>
  <si>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</si>
  <si>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</si>
  <si>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</si>
  <si>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</si>
  <si>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</si>
  <si>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</si>
  <si>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</si>
  <si>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</si>
  <si>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</si>
  <si>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</si>
  <si>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</si>
  <si>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</si>
  <si>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</si>
  <si>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</si>
  <si>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</si>
  <si>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</si>
  <si>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</si>
  <si>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</si>
  <si>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</si>
  <si>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</si>
  <si>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</si>
  <si>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</si>
  <si>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</si>
  <si>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</si>
  <si>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</si>
  <si>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</si>
  <si>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</si>
  <si>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</si>
  <si>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</si>
  <si>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</si>
  <si>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</si>
  <si>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</si>
  <si>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</si>
  <si>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</si>
  <si>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</si>
  <si>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</si>
  <si>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</si>
  <si>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</si>
  <si>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</si>
  <si>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</si>
  <si>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</si>
  <si>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</si>
  <si>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</si>
  <si>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</si>
  <si>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</si>
  <si>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</si>
  <si>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</si>
  <si>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</si>
  <si>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</si>
  <si>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</si>
  <si>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</si>
  <si>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</si>
  <si>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</si>
  <si>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</si>
  <si>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</si>
  <si>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</si>
  <si>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</si>
  <si>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</si>
  <si>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</si>
  <si>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</si>
  <si>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</si>
  <si>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</si>
  <si>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</si>
  <si>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</si>
  <si>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</si>
  <si>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</si>
  <si>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</si>
  <si>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</si>
  <si>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</si>
  <si>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</si>
  <si>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</si>
  <si>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</si>
  <si>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</si>
  <si>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</si>
  <si>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</si>
  <si>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</si>
  <si>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</si>
  <si>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</si>
  <si>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</si>
  <si>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</si>
  <si>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</si>
  <si>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</si>
  <si>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</si>
  <si>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</si>
  <si>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</si>
  <si>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</si>
  <si>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</si>
  <si>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</si>
  <si>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</si>
  <si>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</si>
  <si>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</si>
  <si>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</si>
  <si>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</si>
  <si>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</si>
  <si>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</si>
  <si>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</si>
  <si>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</si>
  <si>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</si>
  <si>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</si>
  <si>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</si>
  <si>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</si>
  <si>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</si>
  <si>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</si>
  <si>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</si>
  <si>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</si>
  <si>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</si>
  <si>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</si>
  <si>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</si>
  <si>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</si>
  <si>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</si>
  <si>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</si>
  <si>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</si>
  <si>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</si>
  <si>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</si>
  <si>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</si>
  <si>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</si>
  <si>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</si>
  <si>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</si>
  <si>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</si>
  <si>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</si>
  <si>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</si>
  <si>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</si>
  <si>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</si>
  <si>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</si>
  <si>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</si>
  <si>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</si>
  <si>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</si>
  <si>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</si>
  <si>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</si>
  <si>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</si>
  <si>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</si>
  <si>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</si>
  <si>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</si>
  <si>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</si>
  <si>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</si>
  <si>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</si>
  <si>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</si>
  <si>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</si>
  <si>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</si>
  <si>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</si>
  <si>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</si>
  <si>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</si>
  <si>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</si>
  <si>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</si>
  <si>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</si>
  <si>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</si>
  <si>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</si>
  <si>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</si>
  <si>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</si>
  <si>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</si>
  <si>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</si>
  <si>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</si>
  <si>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</si>
  <si>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</si>
  <si>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</si>
  <si>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</si>
  <si>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</si>
  <si>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</si>
  <si>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</si>
  <si>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</si>
  <si>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</si>
  <si>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</si>
  <si>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</si>
  <si>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</si>
  <si>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</si>
  <si>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</si>
  <si>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</si>
  <si>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</si>
  <si>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</si>
  <si>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</si>
  <si>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</si>
  <si>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</si>
  <si>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</si>
  <si>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</si>
  <si>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</si>
  <si>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</si>
  <si>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</si>
  <si>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</si>
  <si>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</si>
  <si>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</si>
  <si>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</si>
  <si>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</si>
  <si>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</si>
  <si>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</si>
  <si>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</si>
  <si>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</si>
  <si>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</si>
  <si>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</si>
  <si>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</si>
  <si>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</si>
  <si>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</si>
  <si>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</si>
  <si>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</si>
  <si>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</si>
  <si>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</si>
  <si>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</si>
  <si>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</si>
  <si>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</si>
  <si>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</si>
  <si>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</si>
  <si>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</si>
  <si>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</si>
  <si>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</si>
  <si>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</si>
  <si>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</si>
  <si>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</si>
  <si>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</si>
  <si>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</si>
  <si>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</si>
  <si>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</si>
  <si>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</si>
  <si>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</si>
  <si>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</si>
  <si>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</si>
  <si>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</si>
  <si>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</si>
  <si>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</si>
  <si>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</si>
  <si>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</si>
  <si>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</si>
  <si>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</si>
  <si>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</si>
  <si>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</si>
  <si>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</si>
  <si>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</si>
  <si>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</si>
  <si>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</si>
  <si>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</si>
  <si>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</si>
  <si>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</si>
  <si>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</si>
  <si>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</si>
  <si>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</si>
  <si>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</si>
  <si>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</si>
  <si>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</si>
  <si>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</si>
  <si>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</si>
  <si>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</si>
  <si>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</si>
  <si>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</si>
  <si>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</si>
  <si>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</si>
  <si>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</si>
  <si>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</si>
  <si>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</si>
  <si>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</si>
  <si>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</si>
  <si>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</si>
  <si>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</si>
  <si>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</si>
  <si>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</si>
  <si>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</si>
  <si>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</si>
  <si>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</si>
  <si>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</si>
  <si>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</si>
  <si>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</si>
  <si>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</si>
  <si>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</si>
  <si>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</si>
  <si>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</si>
  <si>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</si>
  <si>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</si>
  <si>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</si>
  <si>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</si>
  <si>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</si>
  <si>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</si>
  <si>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</si>
  <si>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</si>
  <si>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</si>
  <si>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</si>
  <si>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</si>
  <si>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</si>
  <si>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</si>
  <si>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</si>
  <si>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</si>
  <si>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</si>
  <si>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</si>
  <si>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</si>
  <si>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</si>
  <si>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</si>
  <si>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</si>
  <si>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</si>
  <si>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</si>
  <si>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</si>
  <si>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</si>
  <si>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</si>
  <si>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</si>
  <si>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</si>
  <si>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</si>
  <si>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</si>
  <si>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</si>
  <si>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</si>
  <si>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</si>
  <si>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</si>
  <si>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</si>
  <si>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</si>
  <si>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</si>
  <si>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</si>
  <si>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</si>
  <si>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</si>
  <si>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</si>
  <si>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</si>
  <si>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</si>
  <si>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</si>
  <si>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</si>
  <si>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</si>
  <si>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</si>
  <si>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</si>
  <si>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</si>
  <si>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</si>
  <si>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</si>
  <si>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</si>
  <si>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</si>
  <si>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</si>
  <si>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</si>
  <si>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</si>
  <si>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</si>
  <si>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</si>
  <si>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</si>
  <si>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</si>
  <si>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</si>
  <si>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</si>
  <si>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</si>
  <si>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</si>
  <si>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</si>
  <si>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</si>
  <si>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</si>
  <si>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</si>
  <si>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</si>
  <si>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</si>
  <si>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</si>
  <si>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</si>
  <si>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</si>
  <si>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</si>
  <si>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</si>
  <si>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</si>
  <si>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</si>
  <si>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</si>
  <si>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</si>
  <si>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</si>
  <si>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</si>
  <si>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</si>
  <si>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</si>
  <si>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</si>
  <si>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</si>
  <si>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</si>
  <si>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</si>
  <si>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</si>
  <si>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</si>
  <si>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</si>
  <si>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</si>
  <si>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</si>
  <si>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</si>
  <si>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</si>
  <si>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</si>
  <si>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</si>
  <si>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</si>
  <si>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</si>
  <si>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</si>
  <si>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</si>
  <si>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</si>
  <si>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</si>
  <si>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</si>
  <si>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</si>
  <si>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</si>
  <si>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</si>
  <si>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</si>
  <si>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</si>
  <si>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</si>
  <si>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</si>
  <si>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</si>
  <si>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</si>
  <si>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</si>
  <si>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</si>
  <si>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</si>
  <si>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</si>
  <si>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</si>
  <si>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</si>
  <si>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</si>
  <si>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</si>
  <si>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</si>
  <si>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</si>
  <si>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</si>
  <si>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</si>
  <si>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</si>
  <si>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</si>
  <si>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</si>
  <si>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</si>
  <si>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</si>
  <si>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</si>
  <si>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</si>
  <si>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</si>
  <si>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</si>
  <si>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</si>
  <si>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</si>
  <si>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</si>
  <si>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</si>
  <si>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</si>
  <si>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</si>
  <si>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</si>
  <si>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</si>
  <si>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</si>
  <si>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</si>
  <si>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</si>
  <si>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</si>
  <si>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</si>
  <si>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</si>
  <si>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</si>
  <si>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</si>
  <si>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</si>
  <si>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</si>
  <si>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</si>
  <si>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</si>
  <si>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</si>
  <si>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</si>
  <si>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</si>
  <si>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</si>
  <si>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</si>
  <si>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</si>
  <si>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</si>
  <si>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</si>
  <si>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</si>
  <si>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</si>
  <si>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</si>
  <si>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</si>
  <si>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</si>
  <si>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</si>
  <si>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</si>
  <si>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</si>
  <si>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</si>
  <si>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</si>
  <si>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</si>
  <si>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</si>
  <si>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</si>
  <si>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</si>
  <si>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</si>
  <si>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</si>
  <si>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</si>
  <si>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</si>
  <si>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</si>
  <si>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</si>
  <si>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</si>
  <si>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</si>
  <si>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</si>
  <si>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</si>
  <si>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</si>
  <si>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</si>
  <si>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</si>
  <si>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</si>
  <si>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</si>
  <si>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</si>
  <si>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</si>
  <si>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</si>
  <si>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</si>
  <si>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</si>
  <si>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</si>
  <si>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</si>
  <si>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</si>
  <si>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</si>
  <si>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</si>
  <si>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</si>
  <si>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</si>
  <si>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</si>
  <si>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</si>
  <si>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</si>
  <si>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</si>
  <si>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</si>
  <si>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</si>
  <si>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</si>
  <si>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</si>
  <si>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</si>
  <si>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</si>
  <si>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</si>
  <si>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</si>
  <si>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</si>
  <si>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</si>
  <si>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</si>
  <si>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</si>
  <si>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</si>
  <si>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</si>
  <si>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</si>
  <si>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</si>
  <si>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</si>
  <si>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</si>
  <si>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</si>
  <si>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</si>
  <si>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</si>
  <si>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</si>
  <si>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</si>
  <si>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</si>
  <si>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</si>
  <si>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</si>
  <si>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</si>
  <si>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</si>
  <si>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</si>
  <si>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</si>
  <si>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</si>
  <si>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</si>
  <si>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</si>
  <si>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</si>
  <si>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</si>
  <si>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</si>
  <si>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</si>
  <si>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</si>
  <si>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</si>
  <si>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</si>
  <si>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</si>
  <si>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</si>
  <si>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</si>
  <si>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</si>
  <si>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</si>
  <si>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</si>
  <si>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</si>
  <si>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</si>
  <si>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</si>
  <si>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</si>
  <si>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</si>
  <si>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</si>
  <si>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</si>
  <si>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</si>
  <si>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</si>
  <si>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</si>
  <si>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</si>
  <si>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</si>
  <si>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</si>
  <si>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</si>
  <si>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</si>
  <si>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</si>
  <si>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</si>
  <si>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</si>
  <si>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</si>
  <si>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</si>
  <si>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</si>
  <si>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</si>
  <si>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</si>
  <si>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</si>
  <si>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</si>
  <si>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</si>
  <si>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</si>
  <si>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</si>
  <si>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</si>
  <si>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</si>
  <si>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</si>
  <si>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</si>
  <si>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</si>
  <si>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</si>
  <si>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</si>
  <si>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</si>
  <si>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</si>
  <si>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</si>
  <si>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</si>
  <si>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</si>
  <si>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</si>
  <si>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</si>
  <si>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</si>
  <si>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</si>
  <si>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</si>
  <si>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</si>
  <si>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</si>
  <si>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</si>
  <si>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</si>
  <si>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</si>
  <si>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</si>
  <si>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</si>
  <si>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</si>
  <si>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</si>
  <si>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</si>
  <si>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</si>
  <si>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</si>
  <si>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</si>
  <si>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</si>
  <si>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</si>
  <si>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</si>
  <si>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</si>
  <si>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</si>
  <si>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</si>
  <si>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</si>
  <si>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</si>
  <si>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</si>
  <si>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</si>
  <si>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</si>
  <si>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</si>
  <si>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</si>
  <si>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</si>
  <si>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</si>
  <si>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</si>
  <si>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</si>
  <si>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</si>
  <si>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</si>
  <si>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</si>
  <si>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</si>
  <si>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</si>
  <si>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</si>
  <si>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</si>
  <si>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</si>
  <si>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</si>
  <si>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</si>
  <si>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</si>
  <si>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</si>
  <si>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</si>
  <si>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</si>
  <si>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</si>
  <si>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</si>
  <si>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</si>
  <si>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</si>
  <si>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</si>
  <si>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</si>
  <si>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</si>
  <si>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</si>
  <si>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</si>
  <si>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</si>
  <si>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</si>
  <si>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</si>
  <si>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</si>
  <si>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</si>
  <si>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</si>
  <si>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</si>
  <si>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</si>
  <si>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</si>
  <si>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</si>
  <si>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</si>
  <si>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</si>
  <si>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</si>
  <si>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</si>
  <si>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</si>
  <si>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</si>
  <si>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</si>
  <si>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</si>
  <si>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</si>
  <si>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</si>
  <si>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</si>
  <si>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</si>
  <si>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</si>
  <si>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</si>
  <si>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</si>
  <si>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</si>
  <si>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</si>
  <si>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</si>
  <si>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</si>
  <si>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</si>
  <si>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</si>
  <si>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</si>
  <si>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</si>
  <si>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</si>
  <si>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</si>
  <si>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</si>
  <si>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</si>
  <si>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</si>
  <si>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</si>
  <si>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</si>
  <si>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</si>
  <si>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</si>
  <si>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</si>
  <si>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</si>
  <si>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</si>
  <si>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</si>
  <si>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</si>
  <si>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</si>
  <si>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</si>
  <si>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</si>
  <si>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</si>
  <si>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</si>
  <si>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</si>
  <si>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</si>
  <si>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</si>
  <si>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</si>
  <si>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</si>
  <si>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</si>
  <si>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</si>
  <si>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</si>
  <si>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</si>
  <si>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</si>
  <si>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</si>
  <si>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</si>
  <si>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</si>
  <si>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</si>
  <si>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</si>
  <si>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</si>
  <si>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</si>
  <si>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</si>
  <si>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</si>
  <si>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</si>
  <si>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</si>
  <si>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</si>
  <si>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</si>
  <si>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</si>
  <si>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</si>
  <si>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</si>
  <si>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</si>
  <si>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</si>
  <si>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</si>
  <si>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</si>
  <si>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</si>
  <si>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</si>
  <si>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</si>
  <si>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</si>
  <si>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</si>
  <si>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</si>
  <si>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</si>
  <si>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</si>
  <si>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</si>
  <si>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</si>
  <si>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</si>
  <si>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</si>
  <si>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</si>
  <si>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</si>
  <si>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</si>
  <si>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</si>
  <si>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</si>
  <si>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</si>
  <si>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</si>
  <si>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</si>
  <si>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</si>
  <si>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</si>
  <si>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</si>
  <si>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</si>
  <si>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</si>
  <si>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</si>
  <si>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</si>
  <si>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</si>
  <si>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</si>
  <si>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</si>
  <si>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</si>
  <si>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</si>
  <si>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</si>
  <si>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</si>
  <si>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</si>
  <si>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</si>
  <si>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</si>
  <si>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</si>
  <si>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</si>
  <si>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</si>
  <si>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</si>
  <si>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</si>
  <si>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</si>
  <si>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</si>
  <si>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</si>
  <si>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</si>
  <si>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</si>
  <si>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</si>
  <si>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</si>
  <si>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</si>
  <si>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</si>
  <si>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</si>
  <si>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</si>
  <si>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</si>
  <si>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</si>
  <si>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</si>
  <si>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</si>
  <si>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</si>
  <si>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</si>
  <si>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</si>
  <si>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</si>
  <si>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</si>
  <si>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</si>
  <si>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</si>
  <si>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</si>
  <si>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</si>
  <si>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</si>
  <si>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</si>
  <si>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</si>
  <si>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</si>
  <si>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</si>
  <si>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</si>
  <si>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</si>
  <si>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</si>
  <si>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</si>
  <si>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</si>
  <si>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</si>
  <si>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</si>
  <si>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</si>
  <si>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</si>
  <si>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</si>
  <si>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</si>
  <si>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</si>
  <si>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</si>
  <si>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</si>
  <si>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</si>
  <si>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</si>
  <si>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</si>
  <si>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</si>
  <si>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</si>
  <si>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</si>
  <si>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</si>
  <si>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</si>
  <si>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</si>
  <si>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</si>
  <si>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</si>
  <si>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</si>
  <si>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</si>
  <si>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</si>
  <si>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</si>
  <si>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</si>
  <si>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</si>
  <si>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</si>
  <si>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</si>
  <si>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</si>
  <si>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</si>
  <si>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</si>
  <si>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</si>
  <si>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</si>
  <si>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</si>
  <si>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</si>
  <si>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</si>
  <si>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</si>
  <si>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</si>
  <si>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</si>
  <si>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</si>
  <si>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</si>
  <si>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</si>
  <si>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</si>
  <si>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</si>
  <si>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</si>
  <si>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</si>
  <si>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</si>
  <si>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</si>
  <si>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</si>
  <si>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</si>
  <si>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</si>
  <si>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</si>
  <si>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</si>
  <si>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</si>
  <si>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</si>
  <si>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</si>
  <si>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</si>
  <si>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</si>
  <si>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</si>
  <si>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</si>
  <si>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</si>
  <si>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</si>
  <si>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</si>
  <si>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</si>
  <si>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</si>
  <si>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</si>
  <si>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</si>
  <si>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</si>
  <si>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</si>
  <si>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</si>
  <si>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</si>
  <si>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</si>
  <si>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</si>
  <si>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</si>
  <si>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</si>
  <si>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</si>
  <si>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</si>
  <si>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</si>
  <si>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</si>
  <si>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</si>
  <si>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</si>
  <si>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</si>
  <si>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</si>
  <si>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</si>
  <si>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</si>
  <si>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</si>
  <si>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</si>
  <si>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</si>
  <si>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</si>
  <si>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</si>
  <si>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</si>
  <si>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</si>
  <si>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</si>
  <si>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</si>
  <si>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</si>
  <si>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</si>
  <si>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</si>
  <si>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</si>
  <si>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</si>
  <si>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</si>
  <si>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</si>
  <si>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</si>
  <si>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</si>
  <si>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</si>
  <si>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</si>
  <si>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</si>
  <si>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</si>
  <si>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</si>
  <si>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</si>
  <si>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</si>
  <si>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</si>
  <si>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</si>
  <si>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</si>
  <si>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</si>
  <si>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</si>
  <si>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</si>
  <si>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</si>
  <si>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</si>
  <si>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</si>
  <si>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</si>
  <si>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</si>
  <si>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</si>
  <si>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</si>
  <si>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</si>
  <si>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</si>
  <si>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</si>
  <si>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</si>
  <si>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</si>
  <si>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</si>
  <si>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</si>
  <si>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</si>
  <si>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</si>
  <si>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</si>
  <si>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</si>
  <si>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</si>
  <si>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</si>
  <si>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</si>
  <si>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</si>
  <si>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</si>
  <si>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</si>
  <si>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</si>
  <si>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</si>
  <si>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</si>
  <si>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</si>
  <si>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</si>
  <si>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</si>
  <si>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</si>
  <si>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</si>
  <si>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</si>
  <si>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</si>
  <si>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</si>
  <si>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</si>
  <si>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</si>
  <si>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</si>
  <si>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</si>
  <si>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</si>
  <si>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</si>
  <si>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</si>
  <si>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</si>
  <si>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</si>
  <si>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</si>
  <si>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</si>
  <si>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</si>
  <si>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</si>
  <si>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</si>
  <si>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</si>
  <si>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</si>
  <si>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</si>
  <si>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</si>
  <si>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</si>
  <si>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</si>
  <si>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</si>
  <si>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</si>
  <si>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</si>
  <si>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</si>
  <si>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</si>
  <si>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</si>
  <si>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</si>
  <si>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</si>
  <si>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</si>
  <si>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</si>
  <si>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</si>
  <si>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</si>
  <si>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</si>
  <si>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</si>
  <si>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</si>
  <si>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</si>
  <si>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</si>
  <si>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</si>
  <si>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</si>
  <si>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</si>
  <si>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</si>
  <si>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</si>
  <si>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</si>
  <si>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</si>
  <si>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</si>
  <si>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</si>
  <si>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</si>
  <si>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</si>
  <si>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</si>
  <si>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</si>
  <si>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</si>
  <si>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</si>
  <si>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</si>
  <si>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</si>
  <si>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</si>
  <si>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</si>
  <si>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</si>
  <si>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</si>
  <si>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</si>
  <si>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</si>
  <si>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</si>
  <si>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</si>
  <si>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</si>
  <si>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</si>
  <si>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</si>
  <si>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</si>
  <si>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</si>
  <si>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</si>
  <si>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</si>
  <si>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</si>
  <si>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</si>
  <si>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</si>
  <si>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</si>
  <si>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</si>
  <si>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</si>
  <si>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</si>
  <si>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</si>
  <si>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</si>
  <si>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</si>
  <si>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</si>
  <si>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</si>
  <si>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</si>
  <si>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</si>
  <si>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</si>
  <si>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</si>
  <si>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</si>
  <si>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</si>
  <si>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</si>
  <si>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</si>
  <si>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</si>
  <si>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</si>
  <si>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</si>
  <si>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</si>
  <si>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</si>
  <si>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</si>
  <si>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</si>
  <si>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</si>
  <si>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</si>
  <si>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</si>
  <si>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</si>
  <si>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</si>
  <si>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</si>
  <si>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</si>
  <si>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</si>
  <si>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</si>
  <si>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</si>
  <si>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</si>
  <si>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</si>
  <si>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</si>
  <si>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</si>
  <si>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</si>
  <si>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</si>
  <si>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</si>
  <si>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</si>
  <si>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</si>
  <si>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</si>
  <si>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</si>
  <si>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</si>
  <si>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</si>
  <si>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</si>
  <si>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</si>
  <si>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</si>
  <si>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</si>
  <si>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</si>
  <si>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</si>
  <si>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</si>
  <si>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</si>
  <si>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</si>
  <si>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</si>
  <si>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</si>
  <si>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</si>
  <si>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</si>
  <si>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</si>
  <si>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</si>
  <si>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</si>
  <si>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</si>
  <si>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</si>
  <si>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</si>
  <si>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</si>
  <si>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</si>
  <si>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</si>
  <si>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</si>
  <si>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</si>
  <si>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</si>
  <si>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</si>
  <si>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</si>
  <si>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</si>
  <si>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</si>
  <si>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</si>
  <si>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</si>
  <si>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</si>
  <si>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</si>
  <si>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</si>
  <si>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</si>
  <si>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</si>
  <si>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</si>
  <si>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</si>
  <si>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</si>
  <si>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</si>
  <si>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</si>
  <si>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</si>
  <si>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</si>
  <si>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</si>
  <si>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</si>
  <si>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</si>
  <si>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</si>
  <si>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</si>
  <si>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</si>
  <si>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</si>
  <si>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</si>
  <si>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</si>
  <si>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</si>
  <si>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</si>
  <si>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</si>
  <si>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</si>
  <si>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</si>
  <si>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</si>
  <si>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</si>
  <si>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</si>
  <si>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</si>
  <si>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</si>
  <si>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</si>
  <si>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</si>
  <si>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</si>
  <si>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</si>
  <si>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</si>
  <si>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</si>
  <si>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</si>
  <si>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</si>
  <si>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</si>
  <si>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</si>
  <si>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</si>
  <si>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</si>
  <si>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</si>
  <si>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</si>
  <si>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</si>
  <si>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</si>
  <si>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</si>
  <si>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</si>
  <si>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</si>
  <si>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</si>
  <si>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</si>
  <si>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</si>
  <si>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</si>
  <si>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</si>
  <si>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</si>
  <si>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</si>
  <si>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</si>
  <si>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</si>
  <si>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</si>
  <si>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</si>
  <si>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</si>
  <si>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</si>
  <si>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</si>
  <si>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</si>
  <si>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</si>
  <si>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</si>
  <si>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</si>
  <si>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</si>
  <si>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</si>
  <si>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</si>
  <si>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</si>
  <si>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</si>
  <si>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</si>
  <si>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</si>
  <si>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</si>
  <si>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</si>
  <si>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</si>
  <si>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</si>
  <si>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</si>
  <si>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</si>
  <si>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</si>
  <si>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</si>
  <si>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</si>
  <si>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</si>
  <si>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</si>
  <si>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</si>
  <si>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</si>
  <si>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</si>
  <si>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</si>
  <si>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</si>
  <si>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</si>
  <si>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</si>
  <si>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</si>
  <si>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</si>
  <si>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</si>
  <si>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</si>
  <si>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</si>
  <si>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</si>
  <si>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</si>
  <si>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</si>
  <si>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</si>
  <si>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</si>
  <si>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</si>
  <si>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</si>
  <si>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</si>
  <si>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</si>
  <si>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</si>
  <si>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</si>
  <si>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</si>
  <si>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</si>
  <si>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</si>
  <si>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</si>
  <si>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</si>
  <si>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</si>
  <si>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</si>
  <si>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</si>
  <si>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</si>
  <si>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</si>
  <si>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</si>
  <si>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</si>
  <si>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</si>
  <si>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</si>
  <si>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</si>
  <si>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</si>
  <si>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</si>
  <si>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</si>
  <si>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</si>
  <si>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</si>
  <si>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</si>
  <si>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</si>
  <si>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</si>
  <si>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</si>
  <si>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</si>
  <si>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</si>
  <si>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</si>
  <si>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</si>
  <si>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</si>
  <si>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</si>
  <si>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</si>
  <si>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</si>
  <si>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</si>
  <si>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</si>
  <si>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</si>
  <si>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</si>
  <si>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</si>
  <si>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</si>
  <si>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</si>
  <si>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</si>
  <si>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</si>
  <si>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</si>
  <si>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</si>
  <si>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</si>
  <si>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</si>
  <si>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</si>
  <si>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</si>
  <si>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</si>
  <si>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</si>
  <si>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</si>
  <si>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</si>
  <si>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</si>
  <si>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</si>
  <si>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</si>
  <si>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</si>
  <si>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</si>
  <si>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</si>
  <si>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</si>
  <si>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</si>
  <si>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</si>
  <si>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</si>
  <si>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</si>
  <si>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</si>
  <si>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</si>
  <si>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</si>
  <si>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</si>
  <si>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</si>
  <si>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</si>
  <si>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</si>
  <si>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</si>
  <si>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</si>
  <si>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</si>
  <si>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</si>
  <si>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</si>
  <si>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</si>
  <si>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</si>
  <si>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</si>
  <si>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</si>
  <si>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</si>
  <si>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</si>
  <si>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</si>
  <si>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</si>
  <si>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</si>
  <si>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</si>
  <si>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</si>
  <si>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</si>
  <si>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</si>
  <si>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</si>
  <si>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</si>
  <si>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</si>
  <si>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</si>
  <si>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</si>
  <si>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</si>
  <si>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</si>
  <si>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</si>
  <si>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</si>
  <si>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</si>
  <si>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</si>
  <si>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</si>
  <si>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</si>
  <si>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</si>
  <si>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</si>
  <si>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</si>
  <si>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</si>
  <si>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</si>
  <si>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</si>
  <si>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</si>
  <si>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</si>
  <si>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</si>
  <si>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</si>
  <si>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</si>
  <si>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</si>
  <si>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</si>
  <si>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</si>
  <si>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</si>
  <si>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</si>
  <si>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</si>
  <si>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</si>
  <si>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</si>
  <si>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</si>
  <si>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</si>
  <si>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</si>
  <si>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</si>
  <si>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</si>
  <si>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</si>
  <si>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</si>
  <si>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</si>
  <si>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</si>
  <si>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</si>
  <si>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</si>
  <si>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</si>
  <si>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</si>
  <si>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</si>
  <si>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</si>
  <si>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</si>
  <si>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</si>
  <si>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</si>
  <si>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</si>
  <si>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</si>
  <si>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</si>
  <si>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</si>
  <si>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</si>
  <si>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</si>
  <si>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</si>
  <si>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</si>
  <si>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</si>
  <si>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</si>
  <si>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</si>
  <si>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</si>
  <si>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</si>
  <si>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</si>
  <si>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</si>
  <si>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</si>
  <si>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</si>
  <si>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</si>
  <si>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</si>
  <si>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</si>
  <si>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</si>
  <si>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</si>
  <si>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</si>
  <si>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</si>
  <si>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</si>
  <si>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</si>
  <si>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</si>
  <si>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</si>
  <si>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</si>
  <si>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</si>
  <si>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</si>
  <si>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</si>
  <si>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</si>
  <si>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</si>
  <si>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</si>
  <si>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</si>
  <si>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</si>
  <si>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</si>
  <si>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</si>
  <si>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</si>
  <si>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</si>
  <si>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</si>
  <si>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</si>
  <si>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</si>
  <si>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</si>
  <si>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</si>
  <si>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</si>
  <si>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</si>
  <si>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</si>
  <si>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</si>
  <si>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</si>
  <si>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</si>
  <si>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</si>
  <si>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</si>
  <si>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</si>
  <si>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</si>
  <si>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</si>
  <si>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</si>
  <si>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</si>
  <si>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</si>
  <si>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</si>
  <si>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</si>
  <si>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</si>
  <si>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</si>
  <si>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</si>
  <si>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</si>
  <si>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</si>
  <si>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</si>
  <si>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</si>
  <si>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</si>
  <si>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</si>
  <si>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</si>
  <si>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</si>
  <si>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</si>
  <si>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</si>
  <si>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</si>
  <si>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</si>
  <si>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</si>
  <si>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</si>
  <si>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</si>
  <si>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</si>
  <si>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</si>
  <si>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</si>
  <si>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</si>
  <si>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</si>
  <si>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</si>
  <si>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</si>
  <si>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</si>
  <si>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</si>
  <si>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</si>
  <si>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</si>
  <si>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</si>
  <si>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</si>
  <si>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</si>
  <si>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</si>
  <si>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</si>
  <si>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</si>
  <si>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</si>
  <si>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</si>
  <si>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</si>
  <si>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</si>
  <si>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</si>
  <si>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</si>
  <si>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</si>
  <si>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</si>
  <si>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</si>
  <si>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</si>
  <si>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</si>
  <si>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</si>
  <si>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</si>
  <si>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</si>
  <si>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</si>
  <si>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</si>
  <si>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</si>
  <si>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</si>
  <si>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</si>
  <si>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</si>
  <si>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</si>
  <si>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</si>
  <si>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</si>
  <si>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</si>
  <si>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</si>
  <si>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</si>
  <si>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</si>
  <si>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</si>
  <si>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</si>
  <si>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</si>
  <si>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</si>
  <si>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</si>
  <si>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</si>
  <si>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</si>
  <si>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</si>
  <si>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</si>
  <si>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</si>
  <si>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</si>
  <si>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</si>
  <si>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</si>
  <si>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</si>
  <si>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</si>
  <si>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</si>
  <si>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</si>
  <si>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</si>
  <si>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</si>
  <si>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</si>
  <si>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</si>
  <si>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</si>
  <si>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</si>
  <si>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</si>
  <si>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</si>
  <si>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</si>
  <si>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</si>
  <si>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</si>
  <si>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</si>
  <si>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</si>
  <si>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</si>
  <si>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</si>
  <si>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</si>
  <si>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</si>
  <si>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</si>
  <si>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</si>
  <si>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</si>
  <si>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</si>
  <si>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</si>
  <si>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</si>
  <si>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</si>
  <si>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</si>
  <si>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</si>
  <si>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</si>
  <si>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</si>
  <si>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</si>
  <si>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</si>
  <si>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</si>
  <si>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</si>
  <si>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</si>
  <si>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</si>
  <si>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</si>
  <si>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</si>
  <si>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</si>
  <si>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</si>
  <si>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</si>
  <si>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</si>
  <si>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</si>
  <si>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</si>
  <si>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</si>
  <si>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</si>
  <si>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</si>
  <si>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</si>
  <si>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</si>
  <si>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</si>
  <si>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</si>
  <si>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</si>
  <si>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</si>
  <si>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</si>
  <si>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</si>
  <si>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</si>
  <si>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</si>
  <si>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</si>
  <si>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</si>
  <si>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</si>
  <si>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</si>
  <si>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</si>
  <si>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</si>
  <si>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</si>
  <si>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</si>
  <si>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</si>
  <si>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</si>
  <si>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</si>
  <si>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</si>
  <si>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</si>
  <si>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</si>
  <si>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</si>
  <si>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</si>
  <si>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</si>
  <si>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</si>
  <si>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</si>
  <si>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</si>
  <si>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</si>
  <si>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</si>
  <si>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</si>
  <si>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</si>
  <si>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</si>
  <si>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</si>
  <si>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</si>
  <si>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</si>
  <si>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</si>
  <si>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</si>
  <si>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</si>
  <si>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</si>
  <si>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</si>
  <si>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</si>
  <si>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</si>
  <si>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</si>
  <si>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</si>
  <si>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</si>
  <si>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</si>
  <si>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</si>
  <si>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</si>
  <si>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</si>
  <si>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</si>
  <si>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</si>
  <si>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</si>
  <si>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</si>
  <si>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</si>
  <si>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</si>
  <si>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</si>
  <si>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</si>
  <si>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</si>
  <si>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</si>
  <si>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</si>
  <si>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</si>
  <si>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</si>
  <si>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</si>
  <si>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</si>
  <si>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</si>
  <si>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</si>
  <si>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</si>
  <si>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</si>
  <si>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</si>
  <si>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</si>
  <si>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</si>
  <si>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</si>
  <si>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</si>
  <si>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</si>
  <si>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</si>
  <si>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</si>
  <si>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</si>
  <si>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</si>
  <si>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</si>
  <si>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</si>
  <si>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</si>
  <si>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</si>
  <si>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</si>
  <si>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</si>
  <si>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</si>
  <si>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</si>
  <si>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</si>
  <si>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</si>
  <si>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</si>
  <si>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</si>
  <si>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</si>
  <si>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</si>
  <si>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</si>
  <si>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</si>
  <si>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</si>
  <si>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</si>
  <si>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</si>
  <si>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</si>
  <si>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</si>
  <si>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</si>
  <si>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</si>
  <si>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</si>
  <si>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</si>
  <si>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</si>
  <si>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</si>
  <si>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</si>
  <si>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</si>
  <si>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</si>
  <si>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</si>
  <si>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</si>
  <si>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</si>
  <si>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</si>
  <si>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</si>
  <si>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</si>
  <si>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</si>
  <si>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</si>
  <si>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</si>
  <si>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</si>
  <si>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</si>
  <si>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</si>
  <si>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</si>
  <si>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</si>
  <si>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</si>
  <si>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</si>
  <si>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</si>
  <si>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</si>
  <si>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</si>
  <si>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</si>
  <si>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</si>
  <si>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</si>
  <si>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</si>
  <si>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</si>
  <si>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</si>
  <si>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</si>
  <si>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</si>
  <si>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</si>
  <si>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</si>
  <si>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</si>
  <si>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</si>
  <si>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</si>
  <si>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</si>
  <si>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</si>
  <si>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</si>
  <si>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</si>
  <si>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</si>
  <si>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</si>
  <si>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</si>
  <si>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</si>
  <si>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</si>
  <si>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</si>
  <si>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</si>
  <si>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</si>
  <si>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</si>
  <si>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</si>
  <si>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</si>
  <si>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</si>
  <si>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</si>
  <si>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</si>
  <si>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</si>
  <si>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</si>
  <si>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</si>
  <si>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</si>
  <si>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</si>
  <si>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</si>
  <si>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</si>
  <si>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</si>
  <si>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</si>
  <si>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</si>
  <si>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</si>
  <si>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</si>
  <si>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</si>
  <si>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</si>
  <si>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</si>
  <si>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</si>
  <si>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</si>
  <si>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</si>
  <si>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</si>
  <si>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</si>
  <si>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</si>
  <si>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</si>
  <si>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</si>
  <si>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</si>
  <si>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</si>
  <si>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</si>
  <si>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</si>
  <si>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</si>
  <si>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</si>
  <si>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</si>
  <si>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</si>
  <si>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</si>
  <si>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</si>
  <si>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</si>
  <si>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</si>
  <si>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</si>
  <si>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</si>
  <si>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</si>
  <si>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</si>
  <si>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</si>
  <si>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</si>
  <si>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</si>
  <si>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</si>
  <si>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</si>
  <si>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</si>
  <si>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</si>
  <si>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</si>
  <si>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</si>
  <si>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</si>
  <si>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</si>
  <si>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</si>
  <si>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</si>
  <si>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</si>
  <si>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</si>
  <si>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</si>
  <si>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</si>
  <si>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</si>
  <si>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</si>
  <si>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</si>
  <si>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</si>
  <si>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</si>
  <si>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</si>
  <si>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</si>
  <si>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</si>
  <si>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</si>
  <si>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</si>
  <si>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</si>
  <si>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</si>
  <si>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</si>
  <si>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</si>
  <si>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</si>
  <si>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</si>
  <si>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</si>
  <si>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</si>
  <si>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</si>
  <si>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</si>
  <si>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</si>
  <si>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</si>
  <si>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</si>
  <si>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</si>
  <si>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</si>
  <si>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</si>
  <si>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</si>
  <si>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</si>
  <si>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</si>
  <si>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</si>
  <si>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</si>
  <si>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</si>
  <si>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</si>
  <si>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</si>
  <si>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</si>
  <si>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</si>
  <si>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</si>
  <si>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</si>
  <si>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</si>
  <si>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</si>
  <si>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</si>
  <si>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</si>
  <si>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</si>
  <si>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</si>
  <si>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</si>
  <si>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</si>
  <si>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</si>
  <si>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</si>
  <si>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</si>
  <si>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</si>
  <si>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</si>
  <si>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</si>
  <si>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</si>
  <si>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</si>
  <si>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</si>
  <si>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</si>
  <si>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</si>
  <si>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</si>
  <si>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</si>
  <si>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</si>
  <si>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</si>
  <si>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</si>
  <si>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</si>
  <si>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</si>
  <si>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</si>
  <si>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</si>
  <si>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</si>
  <si>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</si>
  <si>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</si>
  <si>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</si>
  <si>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</si>
  <si>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</si>
  <si>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</si>
  <si>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</si>
  <si>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</si>
  <si>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</si>
  <si>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</si>
  <si>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</si>
  <si>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</si>
  <si>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</si>
  <si>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</si>
  <si>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</si>
  <si>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</si>
  <si>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</si>
  <si>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</si>
  <si>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</si>
  <si>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</si>
  <si>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</si>
  <si>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</si>
  <si>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</si>
  <si>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</si>
  <si>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</si>
  <si>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</si>
  <si>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</si>
  <si>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</si>
  <si>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</si>
  <si>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</si>
  <si>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</si>
  <si>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</si>
  <si>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</si>
  <si>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</si>
  <si>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</si>
  <si>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</si>
  <si>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</si>
  <si>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</si>
  <si>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</si>
  <si>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</si>
  <si>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</si>
  <si>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</si>
  <si>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</si>
  <si>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</si>
  <si>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</si>
  <si>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</si>
  <si>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</si>
  <si>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</si>
  <si>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</si>
  <si>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</si>
  <si>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</si>
  <si>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</si>
  <si>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</si>
  <si>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</si>
  <si>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</si>
  <si>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</si>
  <si>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</si>
  <si>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</si>
  <si>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</si>
  <si>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</si>
  <si>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</si>
  <si>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</si>
  <si>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</si>
  <si>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</si>
  <si>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</si>
  <si>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</si>
  <si>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</si>
  <si>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</si>
  <si>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</si>
  <si>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</si>
  <si>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</si>
  <si>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</si>
  <si>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</si>
  <si>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</si>
  <si>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</si>
  <si>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</si>
  <si>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</si>
  <si>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</si>
  <si>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</si>
  <si>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</si>
  <si>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</si>
  <si>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</si>
  <si>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</si>
  <si>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</si>
  <si>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</si>
  <si>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</si>
  <si>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</si>
  <si>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</si>
  <si>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</si>
  <si>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</si>
  <si>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</si>
  <si>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</si>
  <si>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</si>
  <si>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</si>
  <si>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</si>
  <si>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</si>
  <si>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</si>
  <si>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</si>
  <si>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</si>
  <si>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</si>
  <si>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</si>
  <si>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</si>
  <si>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</si>
  <si>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</si>
  <si>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</si>
  <si>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</si>
  <si>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</si>
  <si>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</si>
  <si>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</si>
  <si>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</si>
  <si>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</si>
  <si>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</si>
  <si>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</si>
  <si>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</si>
  <si>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</si>
  <si>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</si>
  <si>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</si>
  <si>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</si>
  <si>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</si>
  <si>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</si>
  <si>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</si>
  <si>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</si>
  <si>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</si>
  <si>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</si>
  <si>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</si>
  <si>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</si>
  <si>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</si>
  <si>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</si>
  <si>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</si>
  <si>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</si>
  <si>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</si>
  <si>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</si>
  <si>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</si>
  <si>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</si>
  <si>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</si>
  <si>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</si>
  <si>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</si>
  <si>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</si>
  <si>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</si>
  <si>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</si>
  <si>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</si>
  <si>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</si>
  <si>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</si>
  <si>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</si>
  <si>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</si>
  <si>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</si>
  <si>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</si>
  <si>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</si>
  <si>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</si>
  <si>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</si>
  <si>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</si>
  <si>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</si>
  <si>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</si>
  <si>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</si>
  <si>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</si>
  <si>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</si>
  <si>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</si>
  <si>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</si>
  <si>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</si>
  <si>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</si>
  <si>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</si>
  <si>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</si>
  <si>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</si>
  <si>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</si>
  <si>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</si>
  <si>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</si>
  <si>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</si>
  <si>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</si>
  <si>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</si>
  <si>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</si>
  <si>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</si>
  <si>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</si>
  <si>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</si>
  <si>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</si>
  <si>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</si>
  <si>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</si>
  <si>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</si>
  <si>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</si>
  <si>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</si>
  <si>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</si>
  <si>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</si>
  <si>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</si>
  <si>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</si>
  <si>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</si>
  <si>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</si>
  <si>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</si>
  <si>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</si>
  <si>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</si>
  <si>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</si>
  <si>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</si>
  <si>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</si>
  <si>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</si>
  <si>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</si>
  <si>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</si>
  <si>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</si>
  <si>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</si>
  <si>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</si>
  <si>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</si>
  <si>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</si>
  <si>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</si>
  <si>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</si>
  <si>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</si>
  <si>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</si>
  <si>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</si>
  <si>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</si>
  <si>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</si>
  <si>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</si>
  <si>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</si>
  <si>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</si>
  <si>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</si>
  <si>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</si>
  <si>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</si>
  <si>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</si>
  <si>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</si>
  <si>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</si>
  <si>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</si>
  <si>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</si>
  <si>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</si>
  <si>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</si>
  <si>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</si>
  <si>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</si>
  <si>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</si>
  <si>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</si>
  <si>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</si>
  <si>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</si>
  <si>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</si>
  <si>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</si>
  <si>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</si>
  <si>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</si>
  <si>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</si>
  <si>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</si>
  <si>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</si>
  <si>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</si>
  <si>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</si>
  <si>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</si>
  <si>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</si>
  <si>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</si>
  <si>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</si>
  <si>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</si>
  <si>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</si>
  <si>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</si>
  <si>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</si>
  <si>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</si>
  <si>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</si>
  <si>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</si>
  <si>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</si>
  <si>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</si>
  <si>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</si>
  <si>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</si>
  <si>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</si>
  <si>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</si>
  <si>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</si>
  <si>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</si>
  <si>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</si>
  <si>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</si>
  <si>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</si>
  <si>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</si>
  <si>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</si>
  <si>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</si>
  <si>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</si>
  <si>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</si>
  <si>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</si>
  <si>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</si>
  <si>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</si>
  <si>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</si>
  <si>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</si>
  <si>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</si>
  <si>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</si>
  <si>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</si>
  <si>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</si>
  <si>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</si>
  <si>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</si>
  <si>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</si>
  <si>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</si>
  <si>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</si>
  <si>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</si>
  <si>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</si>
  <si>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</si>
  <si>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</si>
  <si>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</si>
  <si>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</si>
  <si>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</si>
  <si>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</si>
  <si>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</si>
  <si>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</si>
  <si>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</si>
  <si>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</si>
  <si>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</si>
  <si>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</si>
  <si>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</si>
  <si>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</si>
  <si>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</si>
  <si>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</si>
  <si>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</si>
  <si>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</si>
  <si>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</si>
  <si>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</si>
  <si>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</si>
  <si>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</si>
  <si>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</si>
  <si>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</si>
  <si>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</si>
  <si>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</si>
  <si>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</si>
  <si>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</si>
  <si>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</si>
  <si>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</si>
  <si>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</si>
  <si>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</si>
  <si>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</si>
  <si>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</si>
  <si>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</si>
  <si>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</si>
  <si>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</si>
  <si>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</si>
  <si>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</si>
  <si>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</si>
  <si>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</si>
  <si>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</si>
  <si>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</si>
  <si>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</si>
  <si>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</si>
  <si>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</si>
  <si>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</si>
  <si>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</si>
  <si>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</si>
  <si>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</si>
  <si>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</si>
  <si>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</si>
  <si>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</si>
  <si>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</si>
  <si>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</si>
  <si>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</si>
  <si>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</si>
  <si>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</si>
  <si>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</si>
  <si>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</si>
  <si>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</si>
  <si>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</si>
  <si>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</si>
  <si>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</si>
  <si>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</si>
  <si>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</si>
  <si>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</si>
  <si>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</si>
  <si>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</si>
  <si>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</si>
  <si>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</si>
  <si>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</si>
  <si>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</si>
  <si>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</si>
  <si>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</si>
  <si>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</si>
  <si>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</si>
  <si>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</si>
  <si>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</si>
  <si>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</si>
  <si>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</si>
  <si>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</si>
  <si>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</si>
  <si>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</si>
  <si>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</si>
  <si>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</si>
  <si>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</si>
  <si>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</si>
  <si>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</si>
  <si>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</si>
  <si>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</si>
  <si>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</si>
  <si>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</si>
  <si>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</si>
  <si>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</si>
  <si>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</si>
  <si>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</si>
  <si>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</si>
  <si>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</si>
  <si>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</si>
  <si>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</si>
  <si>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</si>
  <si>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</si>
  <si>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</si>
  <si>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</si>
  <si>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</si>
  <si>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</si>
  <si>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</si>
  <si>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</si>
  <si>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</si>
  <si>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</si>
  <si>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</si>
  <si>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</si>
  <si>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</si>
  <si>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</si>
  <si>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</si>
  <si>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</si>
  <si>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</si>
  <si>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</si>
  <si>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</si>
  <si>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</si>
  <si>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</si>
  <si>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</si>
  <si>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</si>
  <si>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</si>
  <si>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</si>
  <si>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</si>
  <si>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</si>
  <si>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</si>
  <si>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</si>
  <si>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</si>
  <si>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</si>
  <si>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</si>
  <si>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</si>
  <si>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</si>
  <si>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</si>
  <si>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</si>
  <si>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</si>
  <si>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</si>
  <si>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</si>
  <si>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</si>
  <si>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</si>
  <si>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</si>
  <si>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</si>
  <si>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</si>
  <si>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</si>
  <si>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</si>
  <si>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</si>
  <si>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</si>
  <si>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</si>
  <si>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</si>
  <si>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</si>
  <si>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</si>
  <si>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</si>
  <si>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</si>
  <si>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</si>
  <si>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</si>
  <si>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</si>
  <si>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</si>
  <si>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</si>
  <si>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</si>
  <si>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</si>
  <si>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</si>
  <si>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</si>
  <si>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</si>
  <si>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</si>
  <si>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</si>
  <si>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</si>
  <si>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</si>
  <si>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</si>
  <si>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</si>
  <si>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</si>
  <si>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</si>
  <si>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</si>
  <si>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</si>
  <si>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</si>
  <si>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</si>
  <si>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</si>
  <si>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</si>
  <si>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</si>
  <si>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</si>
  <si>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</si>
  <si>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</si>
  <si>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</si>
  <si>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</si>
  <si>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</si>
  <si>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</si>
  <si>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</si>
  <si>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</si>
  <si>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</si>
  <si>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</si>
  <si>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</si>
  <si>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</si>
  <si>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</si>
  <si>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</si>
  <si>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</si>
  <si>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</si>
  <si>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</si>
  <si>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</si>
  <si>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</si>
  <si>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</si>
  <si>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</si>
  <si>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</si>
  <si>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</si>
  <si>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</si>
  <si>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</si>
  <si>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</si>
  <si>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</si>
  <si>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</si>
  <si>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</si>
  <si>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</si>
  <si>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</si>
  <si>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</si>
  <si>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</si>
  <si>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</si>
  <si>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</si>
  <si>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</si>
  <si>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</si>
  <si>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</si>
  <si>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</si>
  <si>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</si>
  <si>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</si>
  <si>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</si>
  <si>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</si>
  <si>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</si>
  <si>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</si>
  <si>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</si>
  <si>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</si>
  <si>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</si>
  <si>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</si>
  <si>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</si>
  <si>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</si>
  <si>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</si>
  <si>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</si>
  <si>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</si>
  <si>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</si>
  <si>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</si>
  <si>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</si>
  <si>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</si>
  <si>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</si>
  <si>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</si>
  <si>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</si>
  <si>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</si>
  <si>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</si>
  <si>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</si>
  <si>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</si>
  <si>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</si>
  <si>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</si>
  <si>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</si>
  <si>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</si>
  <si>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</si>
  <si>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</si>
  <si>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</si>
  <si>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</si>
  <si>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</si>
  <si>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</si>
  <si>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</si>
  <si>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</si>
  <si>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</si>
  <si>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</si>
  <si>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</si>
  <si>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</si>
  <si>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</si>
  <si>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</si>
  <si>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</si>
  <si>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</si>
  <si>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</si>
  <si>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</si>
  <si>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</si>
  <si>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</si>
  <si>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</si>
  <si>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</si>
  <si>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</si>
  <si>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</si>
  <si>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</si>
  <si>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</si>
  <si>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</si>
  <si>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</si>
  <si>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</si>
  <si>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</si>
  <si>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</si>
  <si>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</si>
  <si>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</si>
  <si>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</si>
  <si>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</si>
  <si>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</si>
  <si>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</si>
  <si>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</si>
  <si>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</si>
  <si>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</si>
  <si>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</si>
  <si>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</si>
  <si>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</si>
  <si>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</si>
  <si>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</si>
  <si>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</si>
  <si>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</si>
  <si>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</si>
  <si>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</si>
  <si>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</si>
  <si>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</si>
  <si>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</si>
  <si>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</si>
  <si>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</si>
  <si>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</si>
  <si>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</si>
  <si>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</si>
  <si>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</si>
  <si>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</si>
  <si>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</si>
  <si>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</si>
  <si>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</si>
  <si>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</si>
  <si>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</si>
  <si>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</si>
  <si>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</si>
  <si>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</si>
  <si>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</si>
  <si>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</si>
  <si>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</si>
  <si>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</si>
  <si>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</si>
  <si>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</si>
  <si>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</si>
  <si>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</si>
  <si>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</si>
  <si>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</si>
  <si>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</si>
  <si>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</si>
  <si>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</si>
  <si>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</si>
  <si>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</si>
  <si>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</si>
  <si>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</si>
  <si>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</si>
  <si>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</si>
  <si>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</si>
  <si>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</si>
  <si>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</si>
  <si>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</si>
  <si>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</si>
  <si>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</si>
  <si>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</si>
  <si>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</si>
  <si>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</si>
  <si>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</si>
  <si>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</si>
  <si>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</si>
  <si>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</si>
  <si>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</si>
  <si>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</si>
  <si>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</si>
  <si>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</si>
  <si>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</si>
  <si>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</si>
  <si>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</si>
  <si>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</si>
  <si>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</si>
  <si>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</si>
  <si>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</si>
  <si>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</si>
  <si>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</si>
  <si>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</si>
  <si>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</si>
  <si>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</si>
  <si>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</si>
  <si>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</si>
  <si>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</si>
  <si>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</si>
  <si>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</si>
  <si>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</si>
  <si>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</si>
  <si>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</si>
  <si>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</si>
  <si>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</si>
  <si>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</si>
  <si>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</si>
  <si>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</si>
  <si>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</si>
  <si>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</si>
  <si>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</si>
  <si>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</si>
  <si>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</si>
  <si>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</si>
  <si>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</si>
  <si>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</si>
  <si>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</si>
  <si>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</si>
  <si>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</si>
  <si>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</si>
  <si>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</si>
  <si>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</si>
  <si>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</si>
  <si>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</si>
  <si>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</si>
  <si>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</si>
  <si>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</si>
  <si>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</si>
  <si>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</si>
  <si>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</si>
  <si>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</si>
  <si>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</si>
  <si>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</si>
  <si>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</si>
  <si>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</si>
  <si>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</si>
  <si>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</si>
  <si>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</si>
  <si>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</si>
  <si>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</si>
  <si>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</si>
  <si>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</si>
  <si>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</si>
  <si>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</si>
  <si>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</si>
  <si>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</si>
  <si>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</si>
  <si>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</si>
  <si>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</si>
  <si>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</si>
  <si>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</si>
  <si>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</si>
  <si>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</si>
  <si>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</si>
  <si>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</si>
  <si>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</si>
  <si>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</si>
  <si>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</si>
  <si>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</si>
  <si>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</si>
  <si>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</si>
  <si>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</si>
  <si>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</si>
  <si>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</si>
  <si>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</si>
  <si>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</si>
  <si>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</si>
  <si>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</si>
  <si>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</si>
  <si>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</si>
  <si>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</si>
  <si>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</si>
  <si>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</si>
  <si>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</si>
  <si>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</si>
  <si>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</si>
  <si>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</si>
  <si>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</si>
  <si>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</si>
  <si>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</si>
  <si>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</si>
  <si>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</si>
  <si>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</si>
  <si>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</si>
  <si>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</si>
  <si>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</si>
  <si>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</si>
  <si>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</si>
  <si>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</si>
  <si>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</si>
  <si>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</si>
  <si>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</si>
  <si>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</si>
  <si>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</si>
  <si>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</si>
  <si>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</si>
  <si>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</si>
  <si>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</si>
  <si>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</si>
  <si>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</si>
  <si>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</si>
  <si>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</si>
  <si>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</si>
  <si>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</si>
  <si>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</si>
  <si>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</si>
  <si>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</si>
  <si>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</si>
  <si>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</si>
  <si>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</si>
  <si>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</si>
  <si>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</si>
  <si>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</si>
  <si>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</si>
  <si>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</si>
  <si>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</si>
  <si>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</si>
  <si>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</si>
  <si>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</si>
  <si>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</si>
  <si>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</si>
  <si>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</si>
  <si>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</si>
  <si>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</si>
  <si>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</si>
  <si>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</si>
  <si>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</si>
  <si>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</si>
  <si>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</si>
  <si>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</si>
  <si>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</si>
  <si>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</si>
  <si>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</si>
  <si>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</si>
  <si>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</si>
  <si>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</si>
  <si>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</si>
  <si>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</si>
  <si>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</si>
  <si>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</si>
  <si>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</si>
  <si>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</si>
  <si>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</si>
  <si>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</si>
  <si>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</si>
  <si>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</si>
  <si>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</si>
  <si>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</si>
  <si>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</si>
  <si>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</si>
  <si>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</si>
  <si>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</si>
  <si>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</si>
  <si>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</si>
  <si>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</si>
  <si>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</si>
  <si>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</si>
  <si>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</si>
  <si>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</si>
  <si>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</si>
  <si>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</si>
  <si>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</si>
  <si>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</si>
  <si>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</si>
  <si>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</si>
  <si>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</si>
  <si>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</si>
  <si>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</si>
  <si>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</si>
  <si>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</si>
  <si>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</si>
  <si>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</si>
  <si>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</si>
  <si>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</si>
  <si>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</si>
  <si>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</si>
  <si>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</si>
  <si>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</si>
  <si>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</si>
  <si>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</si>
  <si>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</si>
  <si>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</si>
  <si>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</si>
  <si>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</si>
  <si>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</si>
  <si>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</si>
  <si>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</si>
  <si>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</si>
  <si>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</si>
  <si>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</si>
  <si>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</si>
  <si>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</si>
  <si>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</si>
  <si>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</si>
  <si>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</si>
  <si>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</si>
  <si>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</si>
  <si>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</si>
  <si>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</si>
  <si>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</si>
  <si>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</si>
  <si>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</si>
  <si>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</si>
  <si>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</si>
  <si>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</si>
  <si>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</si>
  <si>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</si>
  <si>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</si>
  <si>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</si>
  <si>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</si>
  <si>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</si>
  <si>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</si>
  <si>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</si>
  <si>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</si>
  <si>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</si>
  <si>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</si>
  <si>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</si>
  <si>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</si>
  <si>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</si>
  <si>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</si>
  <si>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</si>
  <si>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</si>
  <si>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</si>
  <si>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</si>
  <si>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</si>
  <si>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</si>
  <si>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</si>
  <si>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</si>
  <si>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</si>
  <si>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</si>
  <si>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</si>
  <si>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</si>
  <si>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</si>
  <si>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</si>
  <si>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</si>
  <si>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</si>
  <si>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</si>
  <si>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</si>
  <si>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</si>
  <si>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</si>
  <si>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</si>
  <si>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</si>
  <si>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</si>
  <si>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</si>
  <si>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</si>
  <si>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</si>
  <si>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</si>
  <si>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</si>
  <si>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</si>
  <si>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</si>
  <si>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</si>
  <si>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</si>
  <si>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</si>
  <si>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</si>
  <si>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</si>
  <si>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</si>
  <si>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</si>
  <si>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</si>
  <si>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</si>
  <si>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</si>
  <si>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</si>
  <si>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</si>
  <si>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</si>
  <si>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</si>
  <si>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</si>
  <si>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</si>
  <si>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</si>
  <si>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</si>
  <si>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</si>
  <si>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</si>
  <si>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</si>
  <si>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</si>
  <si>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</si>
  <si>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</si>
  <si>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</si>
  <si>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</si>
  <si>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</si>
  <si>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</si>
  <si>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</si>
  <si>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</si>
  <si>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</si>
  <si>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</si>
  <si>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</si>
  <si>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</si>
  <si>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</si>
  <si>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</si>
  <si>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</si>
  <si>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</si>
  <si>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</si>
  <si>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</si>
  <si>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</si>
  <si>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</si>
  <si>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</si>
  <si>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</si>
  <si>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</si>
  <si>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</si>
  <si>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</si>
  <si>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</si>
  <si>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</si>
  <si>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</si>
  <si>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</si>
  <si>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</si>
  <si>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</si>
  <si>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</si>
  <si>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</si>
  <si>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</si>
  <si>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</si>
  <si>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</si>
  <si>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</si>
  <si>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</si>
  <si>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</si>
  <si>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</si>
  <si>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</si>
  <si>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</si>
  <si>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</si>
  <si>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</si>
  <si>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</si>
  <si>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</si>
  <si>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</si>
  <si>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</si>
  <si>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</si>
  <si>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</si>
  <si>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</si>
  <si>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</si>
  <si>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</si>
  <si>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</si>
  <si>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</si>
  <si>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</si>
  <si>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</si>
  <si>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</si>
  <si>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</si>
  <si>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</si>
  <si>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</si>
  <si>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</si>
  <si>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</si>
  <si>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</si>
  <si>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</si>
  <si>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</si>
  <si>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</si>
  <si>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</si>
  <si>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</si>
  <si>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</si>
  <si>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</si>
  <si>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</si>
  <si>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</si>
  <si>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</si>
  <si>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</si>
  <si>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</si>
  <si>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</si>
  <si>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</si>
  <si>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</si>
  <si>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</si>
  <si>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</si>
  <si>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</si>
  <si>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</si>
  <si>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</si>
  <si>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</si>
  <si>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</si>
  <si>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</si>
  <si>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</si>
  <si>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</si>
  <si>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</si>
  <si>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</si>
  <si>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</si>
  <si>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</si>
  <si>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</si>
  <si>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</si>
  <si>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</si>
  <si>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</si>
  <si>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</si>
  <si>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</si>
  <si>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</si>
  <si>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</si>
  <si>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</si>
  <si>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</si>
  <si>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</si>
  <si>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</si>
  <si>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</si>
  <si>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</si>
  <si>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</si>
  <si>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</si>
  <si>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</si>
  <si>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</si>
  <si>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</si>
  <si>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</si>
  <si>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</si>
  <si>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</si>
  <si>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</si>
  <si>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</si>
  <si>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</si>
  <si>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</si>
  <si>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</si>
  <si>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</si>
  <si>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</si>
  <si>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</si>
  <si>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</si>
  <si>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</si>
  <si>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</si>
  <si>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</si>
  <si>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</si>
  <si>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</si>
  <si>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</si>
  <si>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</si>
  <si>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</si>
  <si>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</si>
  <si>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</si>
  <si>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</si>
  <si>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</si>
  <si>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</si>
  <si>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</si>
  <si>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</si>
  <si>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</si>
  <si>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</si>
  <si>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</si>
  <si>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</si>
  <si>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</si>
  <si>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</si>
  <si>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</si>
  <si>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</si>
  <si>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</si>
  <si>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</si>
  <si>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</si>
  <si>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</si>
  <si>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</si>
  <si>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</si>
  <si>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</si>
  <si>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</si>
  <si>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</si>
  <si>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</si>
  <si>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</si>
  <si>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</si>
  <si>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</si>
  <si>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</si>
  <si>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</si>
  <si>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</si>
  <si>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</si>
  <si>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</si>
  <si>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</si>
  <si>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</si>
  <si>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</si>
  <si>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</si>
  <si>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</si>
  <si>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</si>
  <si>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</si>
  <si>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</si>
  <si>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</si>
  <si>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</si>
  <si>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</si>
  <si>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</si>
  <si>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</si>
  <si>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</si>
  <si>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</si>
  <si>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</si>
  <si>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</si>
  <si>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</si>
  <si>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</si>
  <si>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</si>
  <si>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</si>
  <si>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</si>
  <si>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</si>
  <si>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</si>
  <si>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</si>
  <si>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</si>
  <si>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</si>
  <si>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</si>
  <si>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</si>
  <si>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</si>
  <si>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</si>
  <si>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</si>
  <si>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</si>
  <si>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</si>
  <si>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</si>
  <si>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</si>
  <si>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</si>
  <si>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</si>
  <si>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</si>
  <si>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</si>
  <si>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</si>
  <si>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</si>
  <si>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</si>
  <si>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</si>
  <si>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</si>
  <si>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</si>
  <si>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</si>
  <si>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</si>
  <si>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</si>
  <si>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</si>
  <si>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</si>
  <si>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</si>
  <si>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</si>
  <si>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</si>
  <si>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</si>
  <si>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</si>
  <si>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</si>
  <si>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</si>
  <si>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</si>
  <si>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</si>
  <si>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</si>
  <si>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</si>
  <si>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</si>
  <si>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</si>
  <si>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</si>
  <si>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</si>
  <si>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</si>
  <si>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</si>
  <si>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</si>
  <si>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</si>
  <si>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</si>
  <si>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</si>
  <si>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</si>
  <si>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</si>
  <si>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</si>
  <si>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</si>
  <si>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</si>
  <si>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</si>
  <si>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</si>
  <si>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</si>
  <si>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</si>
  <si>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</si>
  <si>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</si>
  <si>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</si>
  <si>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</si>
  <si>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</si>
  <si>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</si>
  <si>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</si>
  <si>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</si>
  <si>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</si>
  <si>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</si>
  <si>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</si>
  <si>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</si>
  <si>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</si>
  <si>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</si>
  <si>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</si>
  <si>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</si>
  <si>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</si>
  <si>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</si>
  <si>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</si>
  <si>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</si>
  <si>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</si>
  <si>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</si>
  <si>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</si>
  <si>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</si>
  <si>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</si>
  <si>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</si>
  <si>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</si>
  <si>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</si>
  <si>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</si>
  <si>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</si>
  <si>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</si>
  <si>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</si>
  <si>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</si>
  <si>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</si>
  <si>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</si>
  <si>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</si>
  <si>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</si>
  <si>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</si>
  <si>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</si>
  <si>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</si>
  <si>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</si>
  <si>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</si>
  <si>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</si>
  <si>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</si>
  <si>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</si>
  <si>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</si>
  <si>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</si>
  <si>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</si>
  <si>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</si>
  <si>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</si>
  <si>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</si>
  <si>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</si>
  <si>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</si>
  <si>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</si>
  <si>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</si>
  <si>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</si>
  <si>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</si>
  <si>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</si>
  <si>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</si>
  <si>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</si>
  <si>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</si>
  <si>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</si>
  <si>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</si>
  <si>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</si>
  <si>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</si>
  <si>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</si>
  <si>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</si>
  <si>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</si>
  <si>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</si>
  <si>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</si>
  <si>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</si>
  <si>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</si>
  <si>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</si>
  <si>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</si>
  <si>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</si>
  <si>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</si>
  <si>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</si>
  <si>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</si>
  <si>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</si>
  <si>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</si>
  <si>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</si>
  <si>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</si>
  <si>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</si>
  <si>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</si>
  <si>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</si>
  <si>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</si>
  <si>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</si>
  <si>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</si>
  <si>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</si>
  <si>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</si>
  <si>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</si>
  <si>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</si>
  <si>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</si>
  <si>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</si>
  <si>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</si>
  <si>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</si>
  <si>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</si>
  <si>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</si>
  <si>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</si>
  <si>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</si>
  <si>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</si>
  <si>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</si>
  <si>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</si>
  <si>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</si>
  <si>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</si>
  <si>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</si>
  <si>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</si>
  <si>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</si>
  <si>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</si>
  <si>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</si>
  <si>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</si>
  <si>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</si>
  <si>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</si>
  <si>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</si>
  <si>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</si>
  <si>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</si>
  <si>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</si>
  <si>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</si>
  <si>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</si>
  <si>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</si>
  <si>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</si>
  <si>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</si>
  <si>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</si>
  <si>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</si>
  <si>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</si>
  <si>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</si>
  <si>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</si>
  <si>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</si>
  <si>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</si>
  <si>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</si>
  <si>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</si>
  <si>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</si>
  <si>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</si>
  <si>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</si>
  <si>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</si>
  <si>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</si>
  <si>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</si>
  <si>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</si>
  <si>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</si>
  <si>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</si>
  <si>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</si>
  <si>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</si>
  <si>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</si>
  <si>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</si>
  <si>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</si>
  <si>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</si>
  <si>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</si>
  <si>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</si>
  <si>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</si>
  <si>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</si>
  <si>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</si>
  <si>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</si>
  <si>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</si>
  <si>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</si>
  <si>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</si>
  <si>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</si>
  <si>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</si>
  <si>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</si>
  <si>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</si>
  <si>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</si>
  <si>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</si>
  <si>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</si>
  <si>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</si>
  <si>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</si>
  <si>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</si>
  <si>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</si>
  <si>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</si>
  <si>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</si>
  <si>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</si>
  <si>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</si>
  <si>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</si>
  <si>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</si>
  <si>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</si>
  <si>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</si>
  <si>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</si>
  <si>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</si>
  <si>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</si>
  <si>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</si>
  <si>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</si>
  <si>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</si>
  <si>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</si>
  <si>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</si>
  <si>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</si>
  <si>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</si>
  <si>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</si>
  <si>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</si>
  <si>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</si>
  <si>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</si>
  <si>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</si>
  <si>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</si>
  <si>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</si>
  <si>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</si>
  <si>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</si>
  <si>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</si>
  <si>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</si>
  <si>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</si>
  <si>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</si>
  <si>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</si>
  <si>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</si>
  <si>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</si>
  <si>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</si>
  <si>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</si>
  <si>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</si>
  <si>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</si>
  <si>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</si>
  <si>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</si>
  <si>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</si>
  <si>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</si>
  <si>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</si>
  <si>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</si>
  <si>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</si>
  <si>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</si>
  <si>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</si>
  <si>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</si>
  <si>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</si>
  <si>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</si>
  <si>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</si>
  <si>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</si>
  <si>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</si>
  <si>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</si>
  <si>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</si>
  <si>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</si>
  <si>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</si>
  <si>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</si>
  <si>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</si>
  <si>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</si>
  <si>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</si>
  <si>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</si>
  <si>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</si>
  <si>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</si>
  <si>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</si>
  <si>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</si>
  <si>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</si>
  <si>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</si>
  <si>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</si>
  <si>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</si>
  <si>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</si>
  <si>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</si>
  <si>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</si>
  <si>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</si>
  <si>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</si>
  <si>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</si>
  <si>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</si>
  <si>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</si>
  <si>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</si>
  <si>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</si>
  <si>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</si>
  <si>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</si>
  <si>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</si>
  <si>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</si>
  <si>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</si>
  <si>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</si>
  <si>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</si>
  <si>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</si>
  <si>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</si>
  <si>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</si>
  <si>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</si>
  <si>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</si>
  <si>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</si>
  <si>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</si>
  <si>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</si>
  <si>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</si>
  <si>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</si>
  <si>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</si>
  <si>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</si>
  <si>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</si>
  <si>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</si>
  <si>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</si>
  <si>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</si>
  <si>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</si>
  <si>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</si>
  <si>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</si>
  <si>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</si>
  <si>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</si>
  <si>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</si>
  <si>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</si>
  <si>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</si>
  <si>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</si>
  <si>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</si>
  <si>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</si>
  <si>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</si>
  <si>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</si>
  <si>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</si>
  <si>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</si>
  <si>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</si>
  <si>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</si>
  <si>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</si>
  <si>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</si>
  <si>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</si>
  <si>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</si>
  <si>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</si>
  <si>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</si>
  <si>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</si>
  <si>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</si>
  <si>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</si>
  <si>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</si>
  <si>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</si>
  <si>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</si>
  <si>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</si>
  <si>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</si>
  <si>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</si>
  <si>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</si>
  <si>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</si>
  <si>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</si>
  <si>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</si>
  <si>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</si>
  <si>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</si>
  <si>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</si>
  <si>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</si>
  <si>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</si>
  <si>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</si>
  <si>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</si>
  <si>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</si>
  <si>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</si>
  <si>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</si>
  <si>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</si>
  <si>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</si>
  <si>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</si>
  <si>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</si>
  <si>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</si>
  <si>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</si>
  <si>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</si>
  <si>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</si>
  <si>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</si>
  <si>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</si>
  <si>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</si>
  <si>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</si>
  <si>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</si>
  <si>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</si>
  <si>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</si>
  <si>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</si>
  <si>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</si>
  <si>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</si>
  <si>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</si>
  <si>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</si>
  <si>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</si>
  <si>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</si>
  <si>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</si>
  <si>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</si>
  <si>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</si>
  <si>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</si>
  <si>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</si>
  <si>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</si>
  <si>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</si>
  <si>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</si>
  <si>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</si>
  <si>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</si>
  <si>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</si>
  <si>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</si>
  <si>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</si>
  <si>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</si>
  <si>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</si>
  <si>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</si>
  <si>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</si>
  <si>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</si>
  <si>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</si>
  <si>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</si>
  <si>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</si>
  <si>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</si>
  <si>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</si>
  <si>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</si>
  <si>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</si>
  <si>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</si>
  <si>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</si>
  <si>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</si>
  <si>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</si>
  <si>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</si>
  <si>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</si>
  <si>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</si>
  <si>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</si>
  <si>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</si>
  <si>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</si>
  <si>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</si>
  <si>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</si>
  <si>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</si>
  <si>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</si>
  <si>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</si>
  <si>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</si>
  <si>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</si>
  <si>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</si>
  <si>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</si>
  <si>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</si>
  <si>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</si>
  <si>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</si>
  <si>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</si>
  <si>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</si>
  <si>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</si>
  <si>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</si>
  <si>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</si>
  <si>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</si>
  <si>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</si>
  <si>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</si>
  <si>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</si>
  <si>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</si>
  <si>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</si>
  <si>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</si>
  <si>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</si>
  <si>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</si>
  <si>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</si>
  <si>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</si>
  <si>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</si>
  <si>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</si>
  <si>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</si>
  <si>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</si>
  <si>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</si>
  <si>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</si>
  <si>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</si>
  <si>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</si>
  <si>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</si>
  <si>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</si>
  <si>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</si>
  <si>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</si>
  <si>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</si>
  <si>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</si>
  <si>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</si>
  <si>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</si>
  <si>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</si>
  <si>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</si>
  <si>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</si>
  <si>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</si>
  <si>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</si>
  <si>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</si>
  <si>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</si>
  <si>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</si>
  <si>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</si>
  <si>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</si>
  <si>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</si>
  <si>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</si>
  <si>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</si>
  <si>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</si>
  <si>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</si>
  <si>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</si>
  <si>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</si>
  <si>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</si>
  <si>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</si>
  <si>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</si>
  <si>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</si>
  <si>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</si>
  <si>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</si>
  <si>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</si>
  <si>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</si>
  <si>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</si>
  <si>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</si>
  <si>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</si>
  <si>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</si>
  <si>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</si>
  <si>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</si>
  <si>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</si>
  <si>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</si>
  <si>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</si>
  <si>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</si>
  <si>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</si>
  <si>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</si>
  <si>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</si>
  <si>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</si>
  <si>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</si>
  <si>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</si>
  <si>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</si>
  <si>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</si>
  <si>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</si>
  <si>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</si>
  <si>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</si>
  <si>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</si>
  <si>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</si>
  <si>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</si>
  <si>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</si>
  <si>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</si>
  <si>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</si>
  <si>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</si>
  <si>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</si>
  <si>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</si>
  <si>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</si>
  <si>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</si>
  <si>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</si>
  <si>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</si>
  <si>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</si>
  <si>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</si>
  <si>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</si>
  <si>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</si>
  <si>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</si>
  <si>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</si>
  <si>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</si>
  <si>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</si>
  <si>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</si>
  <si>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</si>
  <si>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</si>
  <si>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</si>
  <si>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</si>
  <si>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</si>
  <si>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</si>
  <si>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</si>
  <si>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</si>
  <si>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</si>
  <si>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</si>
  <si>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</si>
  <si>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</si>
  <si>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</si>
  <si>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</si>
  <si>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</si>
  <si>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</si>
  <si>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</si>
  <si>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</si>
  <si>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</si>
  <si>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</si>
  <si>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</si>
  <si>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</si>
  <si>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</si>
  <si>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</si>
  <si>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</si>
  <si>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</si>
  <si>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</si>
  <si>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</si>
  <si>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</si>
  <si>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</si>
  <si>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</si>
  <si>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</si>
  <si>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</si>
  <si>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</si>
  <si>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</si>
  <si>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</si>
  <si>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</si>
  <si>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</si>
  <si>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</si>
  <si>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</si>
  <si>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</si>
  <si>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</si>
  <si>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</si>
  <si>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</si>
  <si>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</si>
  <si>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</si>
  <si>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</si>
  <si>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</si>
  <si>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</si>
  <si>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</si>
  <si>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</si>
  <si>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</si>
  <si>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</si>
  <si>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</si>
  <si>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</si>
  <si>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</si>
  <si>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</si>
  <si>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</si>
  <si>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</si>
  <si>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</si>
  <si>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</si>
  <si>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</si>
  <si>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</si>
  <si>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</si>
  <si>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</si>
  <si>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</si>
  <si>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</si>
  <si>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</si>
  <si>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</si>
  <si>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</si>
  <si>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</si>
  <si>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</si>
  <si>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</si>
  <si>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</si>
  <si>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</si>
  <si>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</si>
  <si>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</si>
  <si>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</si>
  <si>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</si>
  <si>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</si>
  <si>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</si>
  <si>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</si>
  <si>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</si>
  <si>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</si>
  <si>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</si>
  <si>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</si>
  <si>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</si>
  <si>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</si>
  <si>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</si>
  <si>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</si>
  <si>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</si>
  <si>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</si>
  <si>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</si>
  <si>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</si>
  <si>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</si>
  <si>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</si>
  <si>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</si>
  <si>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</si>
  <si>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</si>
  <si>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</si>
  <si>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</si>
  <si>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</si>
  <si>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</si>
  <si>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</si>
  <si>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</si>
  <si>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</si>
  <si>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</si>
  <si>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</si>
  <si>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</si>
  <si>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</si>
  <si>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</si>
  <si>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</si>
  <si>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</si>
  <si>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</si>
  <si>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</si>
  <si>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</si>
  <si>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</si>
  <si>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</si>
  <si>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</si>
  <si>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</si>
  <si>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</si>
  <si>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</si>
  <si>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</si>
  <si>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</si>
  <si>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</si>
  <si>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</si>
  <si>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</si>
  <si>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</si>
  <si>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</si>
  <si>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</si>
  <si>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</si>
  <si>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</si>
  <si>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</si>
  <si>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</si>
  <si>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</si>
  <si>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</si>
  <si>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</si>
  <si>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</si>
  <si>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</si>
  <si>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</si>
  <si>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</si>
  <si>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</si>
  <si>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</si>
  <si>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</si>
  <si>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</si>
  <si>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</si>
  <si>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</si>
  <si>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</si>
  <si>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</si>
  <si>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</si>
  <si>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</si>
  <si>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</si>
  <si>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</si>
  <si>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</si>
  <si>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</si>
  <si>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</si>
  <si>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</si>
  <si>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</si>
  <si>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</si>
  <si>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</si>
  <si>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</si>
  <si>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</si>
  <si>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</si>
  <si>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</si>
  <si>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</si>
  <si>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</si>
  <si>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</si>
  <si>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</si>
  <si>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</si>
  <si>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</si>
  <si>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</si>
  <si>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</si>
  <si>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</si>
  <si>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</si>
  <si>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</si>
  <si>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</si>
  <si>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</si>
  <si>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</si>
  <si>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</si>
  <si>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</si>
  <si>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</si>
  <si>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</si>
  <si>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</si>
  <si>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</si>
  <si>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</si>
  <si>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</si>
  <si>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</si>
  <si>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</si>
  <si>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</si>
  <si>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</si>
  <si>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</si>
  <si>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</si>
  <si>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</si>
  <si>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</si>
  <si>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</si>
  <si>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</si>
  <si>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</si>
  <si>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</si>
  <si>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</si>
  <si>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</si>
  <si>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</si>
  <si>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</si>
  <si>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</si>
  <si>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</si>
  <si>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</si>
  <si>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</si>
  <si>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</si>
  <si>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</si>
  <si>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</si>
  <si>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</si>
  <si>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</si>
  <si>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</si>
  <si>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</si>
  <si>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</si>
  <si>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</si>
  <si>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</si>
  <si>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</si>
  <si>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</si>
  <si>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</si>
  <si>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</si>
  <si>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</si>
  <si>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</si>
  <si>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</si>
  <si>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</si>
  <si>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</si>
  <si>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</si>
  <si>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</si>
  <si>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</si>
  <si>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</si>
  <si>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</si>
  <si>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</si>
  <si>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</si>
  <si>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</si>
  <si>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</si>
  <si>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</si>
  <si>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</si>
  <si>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</si>
  <si>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</si>
  <si>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</si>
  <si>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</si>
  <si>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</si>
  <si>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</si>
  <si>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</si>
  <si>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</si>
  <si>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</si>
  <si>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</si>
  <si>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</si>
  <si>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</si>
  <si>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</si>
  <si>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</si>
  <si>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</si>
  <si>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</si>
  <si>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</si>
  <si>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</si>
  <si>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</si>
  <si>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</si>
  <si>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</si>
  <si>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</si>
  <si>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</si>
  <si>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</si>
  <si>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</si>
  <si>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</si>
  <si>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</si>
  <si>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</si>
  <si>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</si>
  <si>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</si>
  <si>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</si>
  <si>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</si>
  <si>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</si>
  <si>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</si>
  <si>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</si>
  <si>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</si>
  <si>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</si>
  <si>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</si>
  <si>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</si>
  <si>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</si>
  <si>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</si>
  <si>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</si>
  <si>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</si>
  <si>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</si>
  <si>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</si>
  <si>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</si>
  <si>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</si>
  <si>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</si>
  <si>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</si>
  <si>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</si>
  <si>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</si>
  <si>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</si>
  <si>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</si>
  <si>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</si>
  <si>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</si>
  <si>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</si>
  <si>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</si>
  <si>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</si>
  <si>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</si>
  <si>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</si>
  <si>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</si>
  <si>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</si>
  <si>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</si>
  <si>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</si>
  <si>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</si>
  <si>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</si>
  <si>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</si>
  <si>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</si>
  <si>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</si>
  <si>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</si>
  <si>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</si>
  <si>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</si>
  <si>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</si>
  <si>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</si>
  <si>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</si>
  <si>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</si>
  <si>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</si>
  <si>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</si>
  <si>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</si>
  <si>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</si>
  <si>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</si>
  <si>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</si>
  <si>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</si>
  <si>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</si>
  <si>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</si>
  <si>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</si>
  <si>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</si>
  <si>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</si>
  <si>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</si>
  <si>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</si>
  <si>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</si>
  <si>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</si>
  <si>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</si>
  <si>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</si>
  <si>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</si>
  <si>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</si>
  <si>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</si>
  <si>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</si>
  <si>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</si>
  <si>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</si>
  <si>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</si>
  <si>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</si>
  <si>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</si>
  <si>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</si>
  <si>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</si>
  <si>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</si>
  <si>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</si>
  <si>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</si>
  <si>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</si>
  <si>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</si>
  <si>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</si>
  <si>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</si>
  <si>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</si>
  <si>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</si>
  <si>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</si>
  <si>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</si>
  <si>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</si>
  <si>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</si>
  <si>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</si>
  <si>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</si>
  <si>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</si>
  <si>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</si>
  <si>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</si>
  <si>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</si>
  <si>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</si>
  <si>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</si>
  <si>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</si>
  <si>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</si>
  <si>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</si>
  <si>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</si>
  <si>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</si>
  <si>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</si>
  <si>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</si>
  <si>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</si>
  <si>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</si>
  <si>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</si>
  <si>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</si>
  <si>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</si>
  <si>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</si>
  <si>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</si>
  <si>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</si>
  <si>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</si>
  <si>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</si>
  <si>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</si>
  <si>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</si>
  <si>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</si>
  <si>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</si>
  <si>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</si>
  <si>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</si>
  <si>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</si>
  <si>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</si>
  <si>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</si>
  <si>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</si>
  <si>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</si>
  <si>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</si>
  <si>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</si>
  <si>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</si>
  <si>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</si>
  <si>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</si>
  <si>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</si>
  <si>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</si>
  <si>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</si>
  <si>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</si>
  <si>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</si>
  <si>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</si>
  <si>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</si>
  <si>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</si>
  <si>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</si>
  <si>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</si>
  <si>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</si>
  <si>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</si>
  <si>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</si>
  <si>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</si>
  <si>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</si>
  <si>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</si>
  <si>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</si>
  <si>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</si>
  <si>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</si>
  <si>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</si>
  <si>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</si>
  <si>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</si>
  <si>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</si>
  <si>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</si>
  <si>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</si>
  <si>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</si>
  <si>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</si>
  <si>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</si>
  <si>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</si>
  <si>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</si>
  <si>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</si>
  <si>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</si>
  <si>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</si>
  <si>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</si>
  <si>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</si>
  <si>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</si>
  <si>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</si>
  <si>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</si>
  <si>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</si>
  <si>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</si>
  <si>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</si>
  <si>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</si>
  <si>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</si>
  <si>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</si>
  <si>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</si>
  <si>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</si>
  <si>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</si>
  <si>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</si>
  <si>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</si>
  <si>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</si>
  <si>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</si>
  <si>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</si>
  <si>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</si>
  <si>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</si>
  <si>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</si>
  <si>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</si>
  <si>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</si>
  <si>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</si>
  <si>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</si>
  <si>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</si>
  <si>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</si>
  <si>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</si>
  <si>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</si>
  <si>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</si>
  <si>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</si>
  <si>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</si>
  <si>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</si>
  <si>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</si>
  <si>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</si>
  <si>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</si>
  <si>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</si>
  <si>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</si>
  <si>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</si>
  <si>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</si>
  <si>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</si>
  <si>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</si>
  <si>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</si>
  <si>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</si>
  <si>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</si>
  <si>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</si>
  <si>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</si>
  <si>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</si>
  <si>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</si>
  <si>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</si>
  <si>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</si>
  <si>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</si>
  <si>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</si>
  <si>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</si>
  <si>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</si>
  <si>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</si>
  <si>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</si>
  <si>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</si>
  <si>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</si>
  <si>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</si>
  <si>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</si>
  <si>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</si>
  <si>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</si>
  <si>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</si>
  <si>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</si>
  <si>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</si>
  <si>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</si>
  <si>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</si>
  <si>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</si>
  <si>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</si>
  <si>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</si>
  <si>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</si>
  <si>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</si>
  <si>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</si>
  <si>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</si>
  <si>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</si>
  <si>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</si>
  <si>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</si>
  <si>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</si>
  <si>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</si>
  <si>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</si>
  <si>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</si>
  <si>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</si>
  <si>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</si>
  <si>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</si>
  <si>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</si>
  <si>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</si>
  <si>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</si>
  <si>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</si>
  <si>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</si>
  <si>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</si>
  <si>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</si>
  <si>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</si>
  <si>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</si>
  <si>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</si>
  <si>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</si>
  <si>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</si>
  <si>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</si>
  <si>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</si>
  <si>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</si>
  <si>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</si>
  <si>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</si>
  <si>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</si>
  <si>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</si>
  <si>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</si>
  <si>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</si>
  <si>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</si>
  <si>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</si>
  <si>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</si>
  <si>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</si>
  <si>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</si>
  <si>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</si>
  <si>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</si>
  <si>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</si>
  <si>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</si>
  <si>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</si>
  <si>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</si>
  <si>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</si>
  <si>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</si>
  <si>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</si>
  <si>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</si>
  <si>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</si>
  <si>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</si>
  <si>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</si>
  <si>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</si>
  <si>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</si>
  <si>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</si>
  <si>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</si>
  <si>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</si>
  <si>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</si>
  <si>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</si>
  <si>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</si>
  <si>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</si>
  <si>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</si>
  <si>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</si>
  <si>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</si>
  <si>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</si>
  <si>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</si>
  <si>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</si>
  <si>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</si>
  <si>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</si>
  <si>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</si>
  <si>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</si>
  <si>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</si>
  <si>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</si>
  <si>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</si>
  <si>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</si>
  <si>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</si>
  <si>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</si>
  <si>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</si>
  <si>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</si>
  <si>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</si>
  <si>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</si>
  <si>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</si>
  <si>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</si>
  <si>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</si>
  <si>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</si>
  <si>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</si>
  <si>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</si>
  <si>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</si>
  <si>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</si>
  <si>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</si>
  <si>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</si>
  <si>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</si>
  <si>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</si>
  <si>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</si>
  <si>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</si>
  <si>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</si>
  <si>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</si>
  <si>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</si>
  <si>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</si>
  <si>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</si>
  <si>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</si>
  <si>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</si>
  <si>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</si>
  <si>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</si>
  <si>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</si>
  <si>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</si>
  <si>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</si>
  <si>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</si>
  <si>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</si>
  <si>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</si>
  <si>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</si>
  <si>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</si>
  <si>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</si>
  <si>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</si>
  <si>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</si>
  <si>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</si>
  <si>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</si>
  <si>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</si>
  <si>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</si>
  <si>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</si>
  <si>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</si>
  <si>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</si>
  <si>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</si>
  <si>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</si>
  <si>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</si>
  <si>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</si>
  <si>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</si>
  <si>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</si>
  <si>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</si>
  <si>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</si>
  <si>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</si>
  <si>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</si>
  <si>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</si>
  <si>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</si>
  <si>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</si>
  <si>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</si>
  <si>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</si>
  <si>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</si>
  <si>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</si>
  <si>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</si>
  <si>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</si>
  <si>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</si>
  <si>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</si>
  <si>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</si>
  <si>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</si>
  <si>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</si>
  <si>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</si>
  <si>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</si>
  <si>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</si>
  <si>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</si>
  <si>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</si>
  <si>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</si>
  <si>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</si>
  <si>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</si>
  <si>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</si>
  <si>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</si>
  <si>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</si>
  <si>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</si>
  <si>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</si>
  <si>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</si>
  <si>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</si>
  <si>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</si>
  <si>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</si>
  <si>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</si>
  <si>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</si>
  <si>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</si>
  <si>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</si>
  <si>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</si>
  <si>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</si>
  <si>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</si>
  <si>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</si>
  <si>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</si>
  <si>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</si>
  <si>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</si>
  <si>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</si>
  <si>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</si>
  <si>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</si>
  <si>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</si>
  <si>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</si>
  <si>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</si>
  <si>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</si>
  <si>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</si>
  <si>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</si>
  <si>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</si>
  <si>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</si>
  <si>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</si>
  <si>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</si>
  <si>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</si>
  <si>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</si>
  <si>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</si>
  <si>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</si>
  <si>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</si>
  <si>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</si>
  <si>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</si>
  <si>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</si>
  <si>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</si>
  <si>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</si>
  <si>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</si>
  <si>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</si>
  <si>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</si>
  <si>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</si>
  <si>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</si>
  <si>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</si>
  <si>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</si>
  <si>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</si>
  <si>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</si>
  <si>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</si>
  <si>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</si>
  <si>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</si>
  <si>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</si>
  <si>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</si>
  <si>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</si>
  <si>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</si>
  <si>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</si>
  <si>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</si>
  <si>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</si>
  <si>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</si>
  <si>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</si>
  <si>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</si>
  <si>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</si>
  <si>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</si>
  <si>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</si>
  <si>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</si>
  <si>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</si>
  <si>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</si>
  <si>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</si>
  <si>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</si>
  <si>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</si>
  <si>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</si>
  <si>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</si>
  <si>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</si>
  <si>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</si>
  <si>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</si>
  <si>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</si>
  <si>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</si>
  <si>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</si>
  <si>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</si>
  <si>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</si>
  <si>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</si>
  <si>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</si>
  <si>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</si>
  <si>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</si>
  <si>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</si>
  <si>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</si>
  <si>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</si>
  <si>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</si>
  <si>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</si>
  <si>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</si>
  <si>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</si>
  <si>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</si>
  <si>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</si>
  <si>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</si>
  <si>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</si>
  <si>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</si>
  <si>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</si>
  <si>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</si>
  <si>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</si>
  <si>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</si>
  <si>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</si>
  <si>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</si>
  <si>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</si>
  <si>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</si>
  <si>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</si>
  <si>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</si>
  <si>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</si>
  <si>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</si>
  <si>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</si>
  <si>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</si>
  <si>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</si>
  <si>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</si>
  <si>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</si>
  <si>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</si>
  <si>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</si>
  <si>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</si>
  <si>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</si>
  <si>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</si>
  <si>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</si>
  <si>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</si>
  <si>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</si>
  <si>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</si>
  <si>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</si>
  <si>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</si>
  <si>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</si>
  <si>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</si>
  <si>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</si>
  <si>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</si>
  <si>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</si>
  <si>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</si>
  <si>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</si>
  <si>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</si>
  <si>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</si>
  <si>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</si>
  <si>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</si>
  <si>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</si>
  <si>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</si>
  <si>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</si>
  <si>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</si>
  <si>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</si>
  <si>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</si>
  <si>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</si>
  <si>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</si>
  <si>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</si>
  <si>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</si>
  <si>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</si>
  <si>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</si>
  <si>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</si>
  <si>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</si>
  <si>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</si>
  <si>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</si>
  <si>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</si>
  <si>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</si>
  <si>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</si>
  <si>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</si>
  <si>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</si>
  <si>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</si>
  <si>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</si>
  <si>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</si>
  <si>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</si>
  <si>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</si>
  <si>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</si>
  <si>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</si>
  <si>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</si>
  <si>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</si>
  <si>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</si>
  <si>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</si>
  <si>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</si>
  <si>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</si>
  <si>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</si>
  <si>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</si>
  <si>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</si>
  <si>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</si>
  <si>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</si>
  <si>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</si>
  <si>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</si>
  <si>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</si>
  <si>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</si>
  <si>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</si>
  <si>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</si>
  <si>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</si>
  <si>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</si>
  <si>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</si>
  <si>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</si>
  <si>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</si>
  <si>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</si>
  <si>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</si>
  <si>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</si>
  <si>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</si>
  <si>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</si>
  <si>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</si>
  <si>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</si>
  <si>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</si>
  <si>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</si>
  <si>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</si>
  <si>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</si>
  <si>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</si>
  <si>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</si>
  <si>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</si>
  <si>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</si>
  <si>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</si>
  <si>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</si>
  <si>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</si>
  <si>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</si>
  <si>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</si>
  <si>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</si>
  <si>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</si>
  <si>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</si>
  <si>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</si>
  <si>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</si>
  <si>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</si>
  <si>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</si>
  <si>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</si>
  <si>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</si>
  <si>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</si>
  <si>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</si>
  <si>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</si>
  <si>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</si>
  <si>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</si>
  <si>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</si>
  <si>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</si>
  <si>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</si>
  <si>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</si>
  <si>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</si>
  <si>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</si>
  <si>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</si>
  <si>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</si>
  <si>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</si>
  <si>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</si>
  <si>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</si>
  <si>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</si>
  <si>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</si>
  <si>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</si>
  <si>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</si>
  <si>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</si>
  <si>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</si>
  <si>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</si>
  <si>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</si>
  <si>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</si>
  <si>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</si>
  <si>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</si>
  <si>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</si>
  <si>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</si>
  <si>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</si>
  <si>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</si>
  <si>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</si>
  <si>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</si>
  <si>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</si>
  <si>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</si>
  <si>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</si>
  <si>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</si>
  <si>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</si>
  <si>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</si>
  <si>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</si>
  <si>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</si>
  <si>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</si>
  <si>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</si>
  <si>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</si>
  <si>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</si>
  <si>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</si>
  <si>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</si>
  <si>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</si>
  <si>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</si>
  <si>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</si>
  <si>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</si>
  <si>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</si>
  <si>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</si>
  <si>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</si>
  <si>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</si>
  <si>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</si>
  <si>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</si>
  <si>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</si>
  <si>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</si>
  <si>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</si>
  <si>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</si>
  <si>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</si>
  <si>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</si>
  <si>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</si>
  <si>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</si>
  <si>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</si>
  <si>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</si>
  <si>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</si>
  <si>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</si>
  <si>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</si>
  <si>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</si>
  <si>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</si>
  <si>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</si>
  <si>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</si>
  <si>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</si>
  <si>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</si>
  <si>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</si>
  <si>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</si>
  <si>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</si>
  <si>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</si>
  <si>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</si>
  <si>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</si>
  <si>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</si>
  <si>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</si>
  <si>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</si>
  <si>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</si>
  <si>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</si>
  <si>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</si>
  <si>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</si>
  <si>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</si>
  <si>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</si>
  <si>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</si>
  <si>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</si>
  <si>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</si>
  <si>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</si>
  <si>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</si>
  <si>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</si>
  <si>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</si>
  <si>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</si>
  <si>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</si>
  <si>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</si>
  <si>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</si>
  <si>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</si>
  <si>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</si>
  <si>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</si>
  <si>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</si>
  <si>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</si>
  <si>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</si>
  <si>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</si>
  <si>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</si>
  <si>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</si>
  <si>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</si>
  <si>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</si>
  <si>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</si>
  <si>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</si>
  <si>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</si>
  <si>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</si>
  <si>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</si>
  <si>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</si>
  <si>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</si>
  <si>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</si>
  <si>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</si>
  <si>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</si>
  <si>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</si>
  <si>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</si>
  <si>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</si>
  <si>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</si>
  <si>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</si>
  <si>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</si>
  <si>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</si>
  <si>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</si>
  <si>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</si>
  <si>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</si>
  <si>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</si>
  <si>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</si>
  <si>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</si>
  <si>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</si>
  <si>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</si>
  <si>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</si>
  <si>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</si>
  <si>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</si>
  <si>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</si>
  <si>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</si>
  <si>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</si>
  <si>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</si>
  <si>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</si>
  <si>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</si>
  <si>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</si>
  <si>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</si>
  <si>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</si>
  <si>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</si>
  <si>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</si>
  <si>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</si>
  <si>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</si>
  <si>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</si>
  <si>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</si>
  <si>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</si>
  <si>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</si>
  <si>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</si>
  <si>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</si>
  <si>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</si>
  <si>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</si>
  <si>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</si>
  <si>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</si>
  <si>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</si>
  <si>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</si>
  <si>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</si>
  <si>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</si>
  <si>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</si>
  <si>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</si>
  <si>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</si>
  <si>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</si>
  <si>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</si>
  <si>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</si>
  <si>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</si>
  <si>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</si>
  <si>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</si>
  <si>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</si>
  <si>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</si>
  <si>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</si>
  <si>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</si>
  <si>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</si>
  <si>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</si>
  <si>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</si>
  <si>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</si>
  <si>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</si>
  <si>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</si>
  <si>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</si>
  <si>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</si>
  <si>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</si>
  <si>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</si>
  <si>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</si>
  <si>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</si>
  <si>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</si>
  <si>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</si>
  <si>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</si>
  <si>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</si>
  <si>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</si>
  <si>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</si>
  <si>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</si>
  <si>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</si>
  <si>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</si>
  <si>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</si>
  <si>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</si>
  <si>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</si>
  <si>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</si>
  <si>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</si>
  <si>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</si>
  <si>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</si>
  <si>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</si>
  <si>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</si>
  <si>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</si>
  <si>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</si>
  <si>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</si>
  <si>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</si>
  <si>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</si>
  <si>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</si>
  <si>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</si>
  <si>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</si>
  <si>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</si>
  <si>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</si>
  <si>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</si>
  <si>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</si>
  <si>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</si>
  <si>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</si>
  <si>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</si>
  <si>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</si>
  <si>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</si>
  <si>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</si>
  <si>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</si>
  <si>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</si>
  <si>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</si>
  <si>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</si>
  <si>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</si>
  <si>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</si>
  <si>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</si>
  <si>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</si>
  <si>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</si>
  <si>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</si>
  <si>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</si>
  <si>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</si>
  <si>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</si>
  <si>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</si>
  <si>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</si>
  <si>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</si>
  <si>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</si>
  <si>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</si>
  <si>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</si>
  <si>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</si>
  <si>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</si>
  <si>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</si>
  <si>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</si>
  <si>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</si>
  <si>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</si>
  <si>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</si>
  <si>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</si>
  <si>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</si>
  <si>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</si>
  <si>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</si>
  <si>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</si>
  <si>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</si>
  <si>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</si>
  <si>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</si>
  <si>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</si>
  <si>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</si>
  <si>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</si>
  <si>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</si>
  <si>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</si>
  <si>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</si>
  <si>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</si>
  <si>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</si>
  <si>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</si>
  <si>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</si>
  <si>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</si>
  <si>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</si>
  <si>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</si>
  <si>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</si>
  <si>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</si>
  <si>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</si>
  <si>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</si>
  <si>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</si>
  <si>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</si>
  <si>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</si>
  <si>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</si>
  <si>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</si>
  <si>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</si>
  <si>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</si>
  <si>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</si>
  <si>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</si>
  <si>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</si>
  <si>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</si>
  <si>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</si>
  <si>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</si>
  <si>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</si>
  <si>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</si>
  <si>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</si>
  <si>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</si>
  <si>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</si>
  <si>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</si>
  <si>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</si>
  <si>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</si>
  <si>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</si>
  <si>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</si>
  <si>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</si>
  <si>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</si>
  <si>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</si>
  <si>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</si>
  <si>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</si>
  <si>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</si>
  <si>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</si>
  <si>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</si>
  <si>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</si>
  <si>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</si>
  <si>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</si>
  <si>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</si>
  <si>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</si>
  <si>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</si>
  <si>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</si>
  <si>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</si>
  <si>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</si>
  <si>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</si>
  <si>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</si>
  <si>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</si>
  <si>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</si>
  <si>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</si>
  <si>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</si>
  <si>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</si>
  <si>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</si>
  <si>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</si>
  <si>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</si>
  <si>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</si>
  <si>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</si>
  <si>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</si>
  <si>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</si>
  <si>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</si>
  <si>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</si>
  <si>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</si>
  <si>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</si>
  <si>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</si>
  <si>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</si>
  <si>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</si>
  <si>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</si>
  <si>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</si>
  <si>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</si>
  <si>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</si>
  <si>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</si>
  <si>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</si>
  <si>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</si>
  <si>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</si>
  <si>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</si>
  <si>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</si>
  <si>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</si>
  <si>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</si>
  <si>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</si>
  <si>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</si>
  <si>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</si>
  <si>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</si>
  <si>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</si>
  <si>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</si>
  <si>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</si>
  <si>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</si>
  <si>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</si>
  <si>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</si>
  <si>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</si>
  <si>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</si>
  <si>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</si>
  <si>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</si>
  <si>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</si>
  <si>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</si>
  <si>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</si>
  <si>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</si>
  <si>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</si>
  <si>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</si>
  <si>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</si>
  <si>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</si>
  <si>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</si>
  <si>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</si>
  <si>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</si>
  <si>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</si>
  <si>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</si>
  <si>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</si>
  <si>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</si>
  <si>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</si>
  <si>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</si>
  <si>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</si>
  <si>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</si>
  <si>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</si>
  <si>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</si>
  <si>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</si>
  <si>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</si>
  <si>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</si>
  <si>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</si>
  <si>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</si>
  <si>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</si>
  <si>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</si>
  <si>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</si>
  <si>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</si>
  <si>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</si>
  <si>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</si>
  <si>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</si>
  <si>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</si>
  <si>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</si>
  <si>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</si>
  <si>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</si>
  <si>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</si>
  <si>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</si>
  <si>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</si>
  <si>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</si>
  <si>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</si>
  <si>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</si>
  <si>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</si>
  <si>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</si>
  <si>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</si>
  <si>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</si>
  <si>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</si>
  <si>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</si>
  <si>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</si>
  <si>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</si>
  <si>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</si>
  <si>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</si>
  <si>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</si>
  <si>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</si>
  <si>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</si>
  <si>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</si>
  <si>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</si>
  <si>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</si>
  <si>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</si>
  <si>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</si>
  <si>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</si>
  <si>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</si>
  <si>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</si>
  <si>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</si>
  <si>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</si>
  <si>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</si>
  <si>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</si>
  <si>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</si>
  <si>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</si>
  <si>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</si>
  <si>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</si>
  <si>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</si>
  <si>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</si>
  <si>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</si>
  <si>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</si>
  <si>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</si>
  <si>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</si>
  <si>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</si>
  <si>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</si>
  <si>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</si>
  <si>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</si>
  <si>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</si>
  <si>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</si>
  <si>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</si>
  <si>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</si>
  <si>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</si>
  <si>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</si>
  <si>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</si>
  <si>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</si>
  <si>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</si>
  <si>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</si>
  <si>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</si>
  <si>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</si>
  <si>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</si>
  <si>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</si>
  <si>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</si>
  <si>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</si>
  <si>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</si>
  <si>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</si>
  <si>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</si>
  <si>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</si>
  <si>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</si>
  <si>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</si>
  <si>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</si>
  <si>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</si>
  <si>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</si>
  <si>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</si>
  <si>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</si>
  <si>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</si>
  <si>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</si>
  <si>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</si>
  <si>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</si>
  <si>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</si>
  <si>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</si>
  <si>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</si>
  <si>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</si>
  <si>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</si>
  <si>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</si>
  <si>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</si>
  <si>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</si>
  <si>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</si>
  <si>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</si>
  <si>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</si>
  <si>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</si>
  <si>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</si>
  <si>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</si>
  <si>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</si>
  <si>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</si>
  <si>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</si>
  <si>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</si>
  <si>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</si>
  <si>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</si>
  <si>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</si>
  <si>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</si>
  <si>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</si>
  <si>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</si>
  <si>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</si>
  <si>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</si>
  <si>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</si>
  <si>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</si>
  <si>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</si>
  <si>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</si>
  <si>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</si>
  <si>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</si>
  <si>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</si>
  <si>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</si>
  <si>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</si>
  <si>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</si>
  <si>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</si>
  <si>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</si>
  <si>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</si>
  <si>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</si>
  <si>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</si>
  <si>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</si>
  <si>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</si>
  <si>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</si>
  <si>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</si>
  <si>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</si>
  <si>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</si>
  <si>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</si>
  <si>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</si>
  <si>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</si>
  <si>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</si>
  <si>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</si>
  <si>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</si>
  <si>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</si>
  <si>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</si>
  <si>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</si>
  <si>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</si>
  <si>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</si>
  <si>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</si>
  <si>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</si>
  <si>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</si>
  <si>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</si>
  <si>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</si>
  <si>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</si>
  <si>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</si>
  <si>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</si>
  <si>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</si>
  <si>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</si>
  <si>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</si>
  <si>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</si>
  <si>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</si>
  <si>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</si>
  <si>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</si>
  <si>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</si>
  <si>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</si>
  <si>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</si>
  <si>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</si>
  <si>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</si>
  <si>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</si>
  <si>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</si>
  <si>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</si>
  <si>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</si>
  <si>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</si>
  <si>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</si>
  <si>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</si>
  <si>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</si>
  <si>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</si>
  <si>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</si>
  <si>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</si>
  <si>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</si>
  <si>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</si>
  <si>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</si>
  <si>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</si>
  <si>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</si>
  <si>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</si>
  <si>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</si>
  <si>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</si>
  <si>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</si>
  <si>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</si>
  <si>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</si>
  <si>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</si>
  <si>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</si>
  <si>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</si>
  <si>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</si>
  <si>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</si>
  <si>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</si>
  <si>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</si>
  <si>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</si>
  <si>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</si>
  <si>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</si>
  <si>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</si>
  <si>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</si>
  <si>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</si>
  <si>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</si>
  <si>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</si>
  <si>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</si>
  <si>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</si>
  <si>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</si>
  <si>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</si>
  <si>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</si>
  <si>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</si>
  <si>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</si>
  <si>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</si>
  <si>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</si>
  <si>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</si>
  <si>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</si>
  <si>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</si>
  <si>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</si>
  <si>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</si>
  <si>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</si>
  <si>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</si>
  <si>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</si>
  <si>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</si>
  <si>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</si>
  <si>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</si>
  <si>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</si>
  <si>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</si>
  <si>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</si>
  <si>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</si>
  <si>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</si>
  <si>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</si>
  <si>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</si>
  <si>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</si>
  <si>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</si>
  <si>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</si>
  <si>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</si>
  <si>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</si>
  <si>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</si>
  <si>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</si>
  <si>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</si>
  <si>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</si>
  <si>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</si>
  <si>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</si>
  <si>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</si>
  <si>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</si>
  <si>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</si>
  <si>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</si>
  <si>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</si>
  <si>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</si>
  <si>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</si>
  <si>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</si>
  <si>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</si>
  <si>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</si>
  <si>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</si>
  <si>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</si>
  <si>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</si>
  <si>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</si>
  <si>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</si>
  <si>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</si>
  <si>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</si>
  <si>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</si>
  <si>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</si>
  <si>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</si>
  <si>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</si>
  <si>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</si>
  <si>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</si>
  <si>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</si>
  <si>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</si>
  <si>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</si>
  <si>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</si>
  <si>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</si>
  <si>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</si>
  <si>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</si>
  <si>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</si>
  <si>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</si>
  <si>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</si>
  <si>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</si>
  <si>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</si>
  <si>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</si>
  <si>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</si>
  <si>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</si>
  <si>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</si>
  <si>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</si>
  <si>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</si>
  <si>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</si>
  <si>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</si>
  <si>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</si>
  <si>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</si>
  <si>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</si>
  <si>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</si>
  <si>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</si>
  <si>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</si>
  <si>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</si>
  <si>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</si>
  <si>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</si>
  <si>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</si>
  <si>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</si>
  <si>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</si>
  <si>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</si>
  <si>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</si>
  <si>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</si>
  <si>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</si>
  <si>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</si>
  <si>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</si>
  <si>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</si>
  <si>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</si>
  <si>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</si>
  <si>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</si>
  <si>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</si>
  <si>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</si>
  <si>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</si>
  <si>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</si>
  <si>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</si>
  <si>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</si>
  <si>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</si>
  <si>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</si>
  <si>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</si>
  <si>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</si>
  <si>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</si>
  <si>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</si>
  <si>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</si>
  <si>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</si>
  <si>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</si>
  <si>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</si>
  <si>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</si>
  <si>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</si>
  <si>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</si>
  <si>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</si>
  <si>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</si>
  <si>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</si>
  <si>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</si>
  <si>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</si>
  <si>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</si>
  <si>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</si>
  <si>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</si>
  <si>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</si>
  <si>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</si>
  <si>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</si>
  <si>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</si>
  <si>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</si>
  <si>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</si>
  <si>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</si>
  <si>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</si>
  <si>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</si>
  <si>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</si>
  <si>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</si>
  <si>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</si>
  <si>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</si>
  <si>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</si>
  <si>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</si>
  <si>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</si>
  <si>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</si>
  <si>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</si>
  <si>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</si>
  <si>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</si>
  <si>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</si>
  <si>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</si>
  <si>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</si>
  <si>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</si>
  <si>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</si>
  <si>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</si>
  <si>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</si>
  <si>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</si>
  <si>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</si>
  <si>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</si>
  <si>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</si>
  <si>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</si>
  <si>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</si>
  <si>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</si>
  <si>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</si>
  <si>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</si>
  <si>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</si>
  <si>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</si>
  <si>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</si>
  <si>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</si>
  <si>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</si>
  <si>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</si>
  <si>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</si>
  <si>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</si>
  <si>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</si>
  <si>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</si>
  <si>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</si>
  <si>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</si>
  <si>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</si>
  <si>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</si>
  <si>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</si>
  <si>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</si>
  <si>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</si>
  <si>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</si>
  <si>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</si>
  <si>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</si>
  <si>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</si>
  <si>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</si>
  <si>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</si>
  <si>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</si>
  <si>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</si>
  <si>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</si>
  <si>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</si>
  <si>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</si>
  <si>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</si>
  <si>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</si>
  <si>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</si>
  <si>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</si>
  <si>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</si>
  <si>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</si>
  <si>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</si>
  <si>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</si>
  <si>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</si>
  <si>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</si>
  <si>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</si>
  <si>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</si>
  <si>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</si>
  <si>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</si>
  <si>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</si>
  <si>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</si>
  <si>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</si>
  <si>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</si>
  <si>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</si>
  <si>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</si>
  <si>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</si>
  <si>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</si>
  <si>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</si>
  <si>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</si>
  <si>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</si>
  <si>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</si>
  <si>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</si>
  <si>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</si>
  <si>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</si>
  <si>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</si>
  <si>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</si>
  <si>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</si>
  <si>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</si>
  <si>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</si>
  <si>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</si>
  <si>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</si>
  <si>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</si>
  <si>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</si>
  <si>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</si>
  <si>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</si>
  <si>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</si>
  <si>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</si>
  <si>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</si>
  <si>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</si>
  <si>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</si>
  <si>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</si>
  <si>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</si>
  <si>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</si>
  <si>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</si>
  <si>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</si>
  <si>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</si>
  <si>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</si>
  <si>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</si>
  <si>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</si>
  <si>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</si>
  <si>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</si>
  <si>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</si>
  <si>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</si>
  <si>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</si>
  <si>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</si>
  <si>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</si>
  <si>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</si>
  <si>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</si>
  <si>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</si>
  <si>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</si>
  <si>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</si>
  <si>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</si>
  <si>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</si>
  <si>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</si>
  <si>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</si>
  <si>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</si>
  <si>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</si>
  <si>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</si>
  <si>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</si>
  <si>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</si>
  <si>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</si>
  <si>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</si>
  <si>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</si>
  <si>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</si>
  <si>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</si>
  <si>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</si>
  <si>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</si>
  <si>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</si>
  <si>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</si>
  <si>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</si>
  <si>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</si>
  <si>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</si>
  <si>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</si>
  <si>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</si>
  <si>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</si>
  <si>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</si>
  <si>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</si>
  <si>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</si>
  <si>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</si>
  <si>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</si>
  <si>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</si>
  <si>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</si>
  <si>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</si>
  <si>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</si>
  <si>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</si>
  <si>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</si>
  <si>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</si>
  <si>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</si>
  <si>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</si>
  <si>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</si>
  <si>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</si>
  <si>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</si>
  <si>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</si>
  <si>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</si>
  <si>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</si>
  <si>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</si>
  <si>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</si>
  <si>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</si>
  <si>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</si>
  <si>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</si>
  <si>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</si>
  <si>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</si>
  <si>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</si>
  <si>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</si>
  <si>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</si>
  <si>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</si>
  <si>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</si>
  <si>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</si>
  <si>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</si>
  <si>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</si>
  <si>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</si>
  <si>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</si>
  <si>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</si>
  <si>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</si>
  <si>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</si>
  <si>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</si>
  <si>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</si>
  <si>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</si>
  <si>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</si>
  <si>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</si>
  <si>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</si>
  <si>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</si>
  <si>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</si>
  <si>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</si>
  <si>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</si>
  <si>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</si>
  <si>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</si>
  <si>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</si>
  <si>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</si>
  <si>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</si>
  <si>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</si>
  <si>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</si>
  <si>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</si>
  <si>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</si>
  <si>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</si>
  <si>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</si>
  <si>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</si>
  <si>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</si>
  <si>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</si>
  <si>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</si>
  <si>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</si>
  <si>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</si>
  <si>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</si>
  <si>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</si>
  <si>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</si>
  <si>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</si>
  <si>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</si>
  <si>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</si>
  <si>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</si>
  <si>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</si>
  <si>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</si>
  <si>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</si>
  <si>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</si>
  <si>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</si>
  <si>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</si>
  <si>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</si>
  <si>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</si>
  <si>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</si>
  <si>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</si>
  <si>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</si>
  <si>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</si>
  <si>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</si>
  <si>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</si>
  <si>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</si>
  <si>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</si>
  <si>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</si>
  <si>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</si>
  <si>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</si>
  <si>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</si>
  <si>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</si>
  <si>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</si>
  <si>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</si>
  <si>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</si>
  <si>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</si>
  <si>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</si>
  <si>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</si>
  <si>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</si>
  <si>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</si>
  <si>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</si>
  <si>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</si>
  <si>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</si>
  <si>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</si>
  <si>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</si>
  <si>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</si>
  <si>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</si>
  <si>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</si>
  <si>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</si>
  <si>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</si>
  <si>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</si>
  <si>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</si>
  <si>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</si>
  <si>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</si>
  <si>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</si>
  <si>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</si>
  <si>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</si>
  <si>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</si>
  <si>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</si>
  <si>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</si>
  <si>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</si>
  <si>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</si>
  <si>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</si>
  <si>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</si>
  <si>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</si>
  <si>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</si>
  <si>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</si>
  <si>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</si>
  <si>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</si>
  <si>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</si>
  <si>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</si>
  <si>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</si>
  <si>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</si>
  <si>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</si>
  <si>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</si>
  <si>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</si>
  <si>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</si>
  <si>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</si>
  <si>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</si>
  <si>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</si>
  <si>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</si>
  <si>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</si>
  <si>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</si>
  <si>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</si>
  <si>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</si>
  <si>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</si>
  <si>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</si>
  <si>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</si>
  <si>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</si>
  <si>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</si>
  <si>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</si>
  <si>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</si>
  <si>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</si>
  <si>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</si>
  <si>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</si>
  <si>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</si>
  <si>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</si>
  <si>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</si>
  <si>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</si>
  <si>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</si>
  <si>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</si>
  <si>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</si>
  <si>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</si>
  <si>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</si>
  <si>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</si>
  <si>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</si>
  <si>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</si>
  <si>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</si>
  <si>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</si>
  <si>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</si>
  <si>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</si>
  <si>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</si>
  <si>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</si>
  <si>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</si>
  <si>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</si>
  <si>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</si>
  <si>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</si>
  <si>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</si>
  <si>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</si>
  <si>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</si>
  <si>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</si>
  <si>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</si>
  <si>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</si>
  <si>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</si>
  <si>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</si>
  <si>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</si>
  <si>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</si>
  <si>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</si>
  <si>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</si>
  <si>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</si>
  <si>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</si>
  <si>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</si>
  <si>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</si>
  <si>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</si>
  <si>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</si>
  <si>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</si>
  <si>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</si>
  <si>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</si>
  <si>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</si>
  <si>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</si>
  <si>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</si>
  <si>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</si>
  <si>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</si>
  <si>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</si>
  <si>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</si>
  <si>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</si>
  <si>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</si>
  <si>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</si>
  <si>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</si>
  <si>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</si>
  <si>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</si>
  <si>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</si>
  <si>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</si>
  <si>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</si>
  <si>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</si>
  <si>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</si>
  <si>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</si>
  <si>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</si>
  <si>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</si>
  <si>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</si>
  <si>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</si>
  <si>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</si>
  <si>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</si>
  <si>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</si>
  <si>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</si>
  <si>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</si>
  <si>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</si>
  <si>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</si>
  <si>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</si>
  <si>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</si>
  <si>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</si>
  <si>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</si>
  <si>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</si>
  <si>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</si>
  <si>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</si>
  <si>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</si>
  <si>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</si>
  <si>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</si>
  <si>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</si>
  <si>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</si>
  <si>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</si>
  <si>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</si>
  <si>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</si>
  <si>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</si>
  <si>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</si>
  <si>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</si>
  <si>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</si>
  <si>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</si>
  <si>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</si>
  <si>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</si>
  <si>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</si>
  <si>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</si>
  <si>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</si>
  <si>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</si>
  <si>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</si>
  <si>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</si>
  <si>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</si>
  <si>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</si>
  <si>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</si>
  <si>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</si>
  <si>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</si>
  <si>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</si>
  <si>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</si>
  <si>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</si>
  <si>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</si>
  <si>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</si>
  <si>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</si>
  <si>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</si>
  <si>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</si>
  <si>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</si>
  <si>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</si>
  <si>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</si>
  <si>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</si>
  <si>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</si>
  <si>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</si>
  <si>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</si>
  <si>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</si>
  <si>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</si>
  <si>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</si>
  <si>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</si>
  <si>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</si>
  <si>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</si>
  <si>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</si>
  <si>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</si>
  <si>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</si>
  <si>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</si>
  <si>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</si>
  <si>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</si>
  <si>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</si>
  <si>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</si>
  <si>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</si>
  <si>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</si>
  <si>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</si>
  <si>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</si>
  <si>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</si>
  <si>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</si>
  <si>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</si>
  <si>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</si>
  <si>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</si>
  <si>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</si>
  <si>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</si>
  <si>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</si>
  <si>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</si>
  <si>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</si>
  <si>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</si>
  <si>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</si>
  <si>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</si>
  <si>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</si>
  <si>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</si>
  <si>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</si>
  <si>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</si>
  <si>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</si>
  <si>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</si>
  <si>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</si>
  <si>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</si>
  <si>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</si>
  <si>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</si>
  <si>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</si>
  <si>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</si>
  <si>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</si>
  <si>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</si>
  <si>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</si>
  <si>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</si>
  <si>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</si>
  <si>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</si>
  <si>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</si>
  <si>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</si>
  <si>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</si>
  <si>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</si>
  <si>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</si>
  <si>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</si>
  <si>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</si>
  <si>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</si>
  <si>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</si>
  <si>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</si>
  <si>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</si>
  <si>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</si>
  <si>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</si>
  <si>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</si>
  <si>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</si>
  <si>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</si>
  <si>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</si>
  <si>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</si>
  <si>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</si>
  <si>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</si>
  <si>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</si>
  <si>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</si>
  <si>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</si>
  <si>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</si>
  <si>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</si>
  <si>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</si>
  <si>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</si>
  <si>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</si>
  <si>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</si>
  <si>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</si>
  <si>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</si>
  <si>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</si>
  <si>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</si>
  <si>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</si>
  <si>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</si>
  <si>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</si>
  <si>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</si>
  <si>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</si>
  <si>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</si>
  <si>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</si>
  <si>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</si>
  <si>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</si>
  <si>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</si>
  <si>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</si>
  <si>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</si>
  <si>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</si>
  <si>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</si>
  <si>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</si>
  <si>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</si>
  <si>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</si>
  <si>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</si>
  <si>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</si>
  <si>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</si>
  <si>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</si>
  <si>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</si>
  <si>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</si>
  <si>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</si>
  <si>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</si>
  <si>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</si>
  <si>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</si>
  <si>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</si>
  <si>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</si>
  <si>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</si>
  <si>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</si>
  <si>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</si>
  <si>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</si>
  <si>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</si>
  <si>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</si>
  <si>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</si>
  <si>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</si>
  <si>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</si>
  <si>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</si>
  <si>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</si>
  <si>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</si>
  <si>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</si>
  <si>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</si>
  <si>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</si>
  <si>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</si>
  <si>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</si>
  <si>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</si>
  <si>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</si>
  <si>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</si>
  <si>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</si>
  <si>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</si>
  <si>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</si>
  <si>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</si>
  <si>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</si>
  <si>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</si>
  <si>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</si>
  <si>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</si>
  <si>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</si>
  <si>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</si>
  <si>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</si>
  <si>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</si>
  <si>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</si>
  <si>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</si>
  <si>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</si>
  <si>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</si>
  <si>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</si>
  <si>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</si>
  <si>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</si>
  <si>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</si>
  <si>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</si>
  <si>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</si>
  <si>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</si>
  <si>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</si>
  <si>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</si>
  <si>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</si>
  <si>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</si>
  <si>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</si>
  <si>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</si>
  <si>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</si>
  <si>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</si>
  <si>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</si>
  <si>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</si>
  <si>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</si>
  <si>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</si>
  <si>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</si>
  <si>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</si>
  <si>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</si>
  <si>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</si>
  <si>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</si>
  <si>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</si>
  <si>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</si>
  <si>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</si>
  <si>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</si>
  <si>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</si>
  <si>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</si>
  <si>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</si>
  <si>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</si>
  <si>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</si>
  <si>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</si>
  <si>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</si>
  <si>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</si>
  <si>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</si>
  <si>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</si>
  <si>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</si>
  <si>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</si>
  <si>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</si>
  <si>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</si>
  <si>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</si>
  <si>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</si>
  <si>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</si>
  <si>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</si>
  <si>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</si>
  <si>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</si>
  <si>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</si>
  <si>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</si>
  <si>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</si>
  <si>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</si>
  <si>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</si>
  <si>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</si>
  <si>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</si>
  <si>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</si>
  <si>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</si>
  <si>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</si>
  <si>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</si>
  <si>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</si>
  <si>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</si>
  <si>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</si>
  <si>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</si>
  <si>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</si>
  <si>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</si>
  <si>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</si>
  <si>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</si>
  <si>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</si>
  <si>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</si>
  <si>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</si>
  <si>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</si>
  <si>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</si>
  <si>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</si>
  <si>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</si>
  <si>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</si>
  <si>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</si>
  <si>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</si>
  <si>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</si>
  <si>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</si>
  <si>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</si>
  <si>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</si>
  <si>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</si>
  <si>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</si>
  <si>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</si>
  <si>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</si>
  <si>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</si>
  <si>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</si>
  <si>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</si>
  <si>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</si>
  <si>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</si>
  <si>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</si>
  <si>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</si>
  <si>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</si>
  <si>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</si>
  <si>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</si>
  <si>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</si>
  <si>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</si>
  <si>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</si>
  <si>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</si>
  <si>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</si>
  <si>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</si>
  <si>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</si>
  <si>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</si>
  <si>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</si>
  <si>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</si>
  <si>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</si>
  <si>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</si>
  <si>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</si>
  <si>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</si>
  <si>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</si>
  <si>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</si>
  <si>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</si>
  <si>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</si>
  <si>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</si>
  <si>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</si>
  <si>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</si>
  <si>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</si>
  <si>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</si>
  <si>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</si>
  <si>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</si>
  <si>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</si>
  <si>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</si>
  <si>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</si>
  <si>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</si>
  <si>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</si>
  <si>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</si>
  <si>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</si>
  <si>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</si>
  <si>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</si>
  <si>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</si>
  <si>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</si>
  <si>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</si>
  <si>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</si>
  <si>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</si>
  <si>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</si>
  <si>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</si>
  <si>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</si>
  <si>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</si>
  <si>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</si>
  <si>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</si>
  <si>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</si>
  <si>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</si>
  <si>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</si>
  <si>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</si>
  <si>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</si>
  <si>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</si>
  <si>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</si>
  <si>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</si>
  <si>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</si>
  <si>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</si>
  <si>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</si>
  <si>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</si>
  <si>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</si>
  <si>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</si>
  <si>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</si>
  <si>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</si>
  <si>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</si>
  <si>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</si>
  <si>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</si>
  <si>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</si>
  <si>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</si>
  <si>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</si>
  <si>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</si>
  <si>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</si>
  <si>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</si>
  <si>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</si>
  <si>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</si>
  <si>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</si>
  <si>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</si>
  <si>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</si>
  <si>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</si>
  <si>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</si>
  <si>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</si>
  <si>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</si>
  <si>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</si>
  <si>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</si>
  <si>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</si>
  <si>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</si>
  <si>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</si>
  <si>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</si>
  <si>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</si>
  <si>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</si>
  <si>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</si>
  <si>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</si>
  <si>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</si>
  <si>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</si>
  <si>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</si>
  <si>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</si>
  <si>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</si>
  <si>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</si>
  <si>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</si>
  <si>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</si>
  <si>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</si>
  <si>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</si>
  <si>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</si>
  <si>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</si>
  <si>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</si>
  <si>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</si>
  <si>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</si>
  <si>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</si>
  <si>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</si>
  <si>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</si>
  <si>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</si>
  <si>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</si>
  <si>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</si>
  <si>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</si>
  <si>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</si>
  <si>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</si>
  <si>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</si>
  <si>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</si>
  <si>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</si>
  <si>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</si>
  <si>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</si>
  <si>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</si>
  <si>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</si>
  <si>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</si>
  <si>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</si>
  <si>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</si>
  <si>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</si>
  <si>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</si>
  <si>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</si>
  <si>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</si>
  <si>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</si>
  <si>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</si>
  <si>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</si>
  <si>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</si>
  <si>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</si>
  <si>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</si>
  <si>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</si>
  <si>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</si>
  <si>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</si>
  <si>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</si>
  <si>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</si>
  <si>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</si>
  <si>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</si>
  <si>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</si>
  <si>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</si>
  <si>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</si>
  <si>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</si>
  <si>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</si>
  <si>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</si>
  <si>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</si>
  <si>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</si>
  <si>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</si>
  <si>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</si>
  <si>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</si>
  <si>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</si>
  <si>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</si>
  <si>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</si>
  <si>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</si>
  <si>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</si>
  <si>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</si>
  <si>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</si>
  <si>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</si>
  <si>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</si>
  <si>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</si>
  <si>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</si>
  <si>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</si>
  <si>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</si>
  <si>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</si>
  <si>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</si>
  <si>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</si>
  <si>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</si>
  <si>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</si>
  <si>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</si>
  <si>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</si>
  <si>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</si>
  <si>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</si>
  <si>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</si>
  <si>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</si>
  <si>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</si>
  <si>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</si>
  <si>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</si>
  <si>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</si>
  <si>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</si>
  <si>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</si>
  <si>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</si>
  <si>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</si>
  <si>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</si>
  <si>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</si>
  <si>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</si>
  <si>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</si>
  <si>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</si>
  <si>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</si>
  <si>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</si>
  <si>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</si>
  <si>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</si>
  <si>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</si>
  <si>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</si>
  <si>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</si>
  <si>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</si>
  <si>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</si>
  <si>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</si>
  <si>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</si>
  <si>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</si>
  <si>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</si>
  <si>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</si>
  <si>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</si>
  <si>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</si>
  <si>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</si>
  <si>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</si>
  <si>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</si>
  <si>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</si>
  <si>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</si>
  <si>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</si>
  <si>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</si>
  <si>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</si>
  <si>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</si>
  <si>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</si>
  <si>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</si>
  <si>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</si>
  <si>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</si>
  <si>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</si>
  <si>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</si>
  <si>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</si>
  <si>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</si>
  <si>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</si>
  <si>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</si>
  <si>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</si>
  <si>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</si>
  <si>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</si>
  <si>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</si>
  <si>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</si>
  <si>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</si>
  <si>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</si>
  <si>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</si>
  <si>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</si>
  <si>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</si>
  <si>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</si>
  <si>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</si>
  <si>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</si>
  <si>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</si>
  <si>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</si>
  <si>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</si>
  <si>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</si>
  <si>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</si>
  <si>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</si>
  <si>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</si>
  <si>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</si>
  <si>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</si>
  <si>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</si>
  <si>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</si>
  <si>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</si>
  <si>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</si>
  <si>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</si>
  <si>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</si>
  <si>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</si>
  <si>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</si>
  <si>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</si>
  <si>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</si>
  <si>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</si>
  <si>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</si>
  <si>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</si>
  <si>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</si>
  <si>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</si>
  <si>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</si>
  <si>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</si>
  <si>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</si>
  <si>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</si>
  <si>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</si>
  <si>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</si>
  <si>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</si>
  <si>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</si>
  <si>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</si>
  <si>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</si>
  <si>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</si>
  <si>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</si>
  <si>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</si>
  <si>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</si>
  <si>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</si>
  <si>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</si>
  <si>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</si>
  <si>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</si>
  <si>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</si>
  <si>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</si>
  <si>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</si>
  <si>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</si>
  <si>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</si>
  <si>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</si>
  <si>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</si>
  <si>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</si>
  <si>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</si>
  <si>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</si>
  <si>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</si>
  <si>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</si>
  <si>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</si>
  <si>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</si>
  <si>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</si>
  <si>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</si>
  <si>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</si>
  <si>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</si>
  <si>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</si>
  <si>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</si>
  <si>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</si>
  <si>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</si>
  <si>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</si>
  <si>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</si>
  <si>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</si>
  <si>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</si>
  <si>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</si>
  <si>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</si>
  <si>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</si>
  <si>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</si>
  <si>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</si>
  <si>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</si>
  <si>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</si>
  <si>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</si>
  <si>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</si>
  <si>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</si>
  <si>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</si>
  <si>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</si>
  <si>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</si>
  <si>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</si>
  <si>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</si>
  <si>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</si>
  <si>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</si>
  <si>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</si>
  <si>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</si>
  <si>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</si>
  <si>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</si>
  <si>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</si>
  <si>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</si>
  <si>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</si>
  <si>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</si>
  <si>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</si>
  <si>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</si>
  <si>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</si>
  <si>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</si>
  <si>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</si>
  <si>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</si>
  <si>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</si>
  <si>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</si>
  <si>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</si>
  <si>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</si>
  <si>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</si>
  <si>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</si>
  <si>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</si>
  <si>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</si>
  <si>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</si>
  <si>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</si>
  <si>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</si>
  <si>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</si>
  <si>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</si>
  <si>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</si>
  <si>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</si>
  <si>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</si>
  <si>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</si>
  <si>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</si>
  <si>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</si>
  <si>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</si>
  <si>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</si>
  <si>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</si>
  <si>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</si>
  <si>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</si>
  <si>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</si>
  <si>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</si>
  <si>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</si>
  <si>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</si>
  <si>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</si>
  <si>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</si>
  <si>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</si>
  <si>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</si>
  <si>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</si>
  <si>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</si>
  <si>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</si>
  <si>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</si>
  <si>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</si>
  <si>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</si>
  <si>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</si>
  <si>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</si>
  <si>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</si>
  <si>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</si>
  <si>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</si>
  <si>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</si>
  <si>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</si>
  <si>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</si>
  <si>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</si>
  <si>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</si>
  <si>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</si>
  <si>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</si>
  <si>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</si>
  <si>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</si>
  <si>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</si>
  <si>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</si>
  <si>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</si>
  <si>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</si>
  <si>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</si>
  <si>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</si>
  <si>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</si>
  <si>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</si>
  <si>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</si>
  <si>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</si>
  <si>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</si>
  <si>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</si>
  <si>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</si>
  <si>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</si>
  <si>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</si>
  <si>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</si>
  <si>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</si>
  <si>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</si>
  <si>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</si>
  <si>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</si>
  <si>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</si>
  <si>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</si>
  <si>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</si>
  <si>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</si>
  <si>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</si>
  <si>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</si>
  <si>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</si>
  <si>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</si>
  <si>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</si>
  <si>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</si>
  <si>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</si>
  <si>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</si>
  <si>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</si>
  <si>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</si>
  <si>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</si>
  <si>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</si>
  <si>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</si>
  <si>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</si>
  <si>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</si>
  <si>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</si>
  <si>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</si>
  <si>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</si>
  <si>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</si>
  <si>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</si>
  <si>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</si>
  <si>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</si>
  <si>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</si>
  <si>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</si>
  <si>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</si>
  <si>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</si>
  <si>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</si>
  <si>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</si>
  <si>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</si>
  <si>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</si>
  <si>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</si>
  <si>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</si>
  <si>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</si>
  <si>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</si>
  <si>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</si>
  <si>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</si>
  <si>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</si>
  <si>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</si>
  <si>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</si>
  <si>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</si>
  <si>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</si>
  <si>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</si>
  <si>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</si>
  <si>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</si>
  <si>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</si>
  <si>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</si>
  <si>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</si>
  <si>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</si>
  <si>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</si>
  <si>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</si>
  <si>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</si>
  <si>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</si>
  <si>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</si>
  <si>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</si>
  <si>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</si>
  <si>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</si>
  <si>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</si>
  <si>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</si>
  <si>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</si>
  <si>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</si>
  <si>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</si>
  <si>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</si>
  <si>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</si>
  <si>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</si>
  <si>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</si>
  <si>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</si>
  <si>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</si>
  <si>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</si>
  <si>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</si>
  <si>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</si>
  <si>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</si>
  <si>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</si>
  <si>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</si>
  <si>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</si>
  <si>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</si>
  <si>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</si>
  <si>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</si>
  <si>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</si>
  <si>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</si>
  <si>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</si>
  <si>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</si>
  <si>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</si>
  <si>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</si>
  <si>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</si>
  <si>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</si>
  <si>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</si>
  <si>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</si>
  <si>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</si>
  <si>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</si>
  <si>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</si>
  <si>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</si>
  <si>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</si>
  <si>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</si>
  <si>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</si>
  <si>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</si>
  <si>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</si>
  <si>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</si>
  <si>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</si>
  <si>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</si>
  <si>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</si>
  <si>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</si>
  <si>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</si>
  <si>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</si>
  <si>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</si>
  <si>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</si>
  <si>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</si>
  <si>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</si>
  <si>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</si>
  <si>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</si>
  <si>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</si>
  <si>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</si>
  <si>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</si>
  <si>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</si>
  <si>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</si>
  <si>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</si>
  <si>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</si>
  <si>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</si>
  <si>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</si>
  <si>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</si>
  <si>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</si>
  <si>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</si>
  <si>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</si>
  <si>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</si>
  <si>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</si>
  <si>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</si>
  <si>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</si>
  <si>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</si>
  <si>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</si>
  <si>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</si>
  <si>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</si>
  <si>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</si>
  <si>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</si>
  <si>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</si>
  <si>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</si>
  <si>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</si>
  <si>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</si>
  <si>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</si>
  <si>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</si>
  <si>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</si>
  <si>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</si>
  <si>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</si>
  <si>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</si>
  <si>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</si>
  <si>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</si>
  <si>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</si>
  <si>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</si>
  <si>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</si>
  <si>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</si>
  <si>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</si>
  <si>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</si>
  <si>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</si>
  <si>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</si>
  <si>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</si>
  <si>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</si>
  <si>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</si>
  <si>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</si>
  <si>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</si>
  <si>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</si>
  <si>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</si>
  <si>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</si>
  <si>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</si>
  <si>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</si>
  <si>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</si>
  <si>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</si>
  <si>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</si>
  <si>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</si>
  <si>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</si>
  <si>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</si>
  <si>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</si>
  <si>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</si>
  <si>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</si>
  <si>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</si>
  <si>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</si>
  <si>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</si>
  <si>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</si>
  <si>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</si>
  <si>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</si>
  <si>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</si>
  <si>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</si>
  <si>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</si>
  <si>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</si>
  <si>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</si>
  <si>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</si>
  <si>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</si>
  <si>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</si>
  <si>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</si>
  <si>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</si>
  <si>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</si>
  <si>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</si>
  <si>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</si>
  <si>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</si>
  <si>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</si>
  <si>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</si>
  <si>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</si>
  <si>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</si>
  <si>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</si>
  <si>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</si>
  <si>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</si>
  <si>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</si>
  <si>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</si>
  <si>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</si>
  <si>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</si>
  <si>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</si>
  <si>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</si>
  <si>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</si>
  <si>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</si>
  <si>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</si>
  <si>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</si>
  <si>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</si>
  <si>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</si>
  <si>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</si>
  <si>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</si>
  <si>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</si>
  <si>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</si>
  <si>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</si>
  <si>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</si>
  <si>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</si>
  <si>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</si>
  <si>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</si>
  <si>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</si>
  <si>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</si>
  <si>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</si>
  <si>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</si>
  <si>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</si>
  <si>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</si>
  <si>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</si>
  <si>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</si>
  <si>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</si>
  <si>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</si>
  <si>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</si>
  <si>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</si>
  <si>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</si>
  <si>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</si>
  <si>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</si>
  <si>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</si>
  <si>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</si>
  <si>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</si>
  <si>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</si>
  <si>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</si>
  <si>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</si>
  <si>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</si>
  <si>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</si>
  <si>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</si>
  <si>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</si>
  <si>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</si>
  <si>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</si>
  <si>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</si>
  <si>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</si>
  <si>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</si>
  <si>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</si>
  <si>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</si>
  <si>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</si>
  <si>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</si>
  <si>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</si>
  <si>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</si>
  <si>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</si>
  <si>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</si>
  <si>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</si>
  <si>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</si>
  <si>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</si>
  <si>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</si>
  <si>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</si>
  <si>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</si>
  <si>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</si>
  <si>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</si>
  <si>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</si>
  <si>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</si>
  <si>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</si>
  <si>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</si>
  <si>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</si>
  <si>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</si>
  <si>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</si>
  <si>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</si>
  <si>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</si>
  <si>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</si>
  <si>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</si>
  <si>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</si>
  <si>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</si>
  <si>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</si>
  <si>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</si>
  <si>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</si>
  <si>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</si>
  <si>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</si>
  <si>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</si>
  <si>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</si>
  <si>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</si>
  <si>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</si>
  <si>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</si>
  <si>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</si>
  <si>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</si>
  <si>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</si>
  <si>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</si>
  <si>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</si>
  <si>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</si>
  <si>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</si>
  <si>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</si>
  <si>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</si>
  <si>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</si>
  <si>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</si>
  <si>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</si>
  <si>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</si>
  <si>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</si>
  <si>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</si>
  <si>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</si>
  <si>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</si>
  <si>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</si>
  <si>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</si>
  <si>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</si>
  <si>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</si>
  <si>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</si>
  <si>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</si>
  <si>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</si>
  <si>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</si>
  <si>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</si>
  <si>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</si>
  <si>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</si>
  <si>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</si>
  <si>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</si>
  <si>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</si>
  <si>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</si>
  <si>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</si>
  <si>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</si>
  <si>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</si>
  <si>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</si>
  <si>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</si>
  <si>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</si>
  <si>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</si>
  <si>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</si>
  <si>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</si>
  <si>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</si>
  <si>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</si>
  <si>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</si>
  <si>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</si>
  <si>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</si>
  <si>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</si>
  <si>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</si>
  <si>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</si>
  <si>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</si>
  <si>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</si>
  <si>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</si>
  <si>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</si>
  <si>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</si>
  <si>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</si>
  <si>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</si>
  <si>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</si>
  <si>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</si>
  <si>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</si>
  <si>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</si>
  <si>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</si>
  <si>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</si>
  <si>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</si>
  <si>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</si>
  <si>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</si>
  <si>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</si>
  <si>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</si>
  <si>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</si>
  <si>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</si>
  <si>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</si>
  <si>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</si>
  <si>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</si>
  <si>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</si>
  <si>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</si>
  <si>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</si>
  <si>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</si>
  <si>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</si>
  <si>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</si>
  <si>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</si>
  <si>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</si>
  <si>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</si>
  <si>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</si>
  <si>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</si>
  <si>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</si>
  <si>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</si>
  <si>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</si>
  <si>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</si>
  <si>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</si>
  <si>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</si>
  <si>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</si>
  <si>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</si>
  <si>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</si>
  <si>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</si>
  <si>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</si>
  <si>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</si>
  <si>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</si>
  <si>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</si>
  <si>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</si>
  <si>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</si>
  <si>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</si>
  <si>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</si>
  <si>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</si>
  <si>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</si>
  <si>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</si>
  <si>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</si>
  <si>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</si>
  <si>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</si>
  <si>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</si>
  <si>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</si>
  <si>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</si>
  <si>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</si>
  <si>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</si>
  <si>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</si>
  <si>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</si>
  <si>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</si>
  <si>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</si>
  <si>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</si>
  <si>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</si>
  <si>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</si>
  <si>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</si>
  <si>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</si>
  <si>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</si>
  <si>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</si>
  <si>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</si>
  <si>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</si>
  <si>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</si>
  <si>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</si>
  <si>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</si>
  <si>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</si>
  <si>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</si>
  <si>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</si>
  <si>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</si>
  <si>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</si>
  <si>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</si>
  <si>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</si>
  <si>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</si>
  <si>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</si>
  <si>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</si>
  <si>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</si>
  <si>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</si>
  <si>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</si>
  <si>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</si>
  <si>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</si>
  <si>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</si>
  <si>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</si>
  <si>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</si>
  <si>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</si>
  <si>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</si>
  <si>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</si>
  <si>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</si>
  <si>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</si>
  <si>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</si>
  <si>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</si>
  <si>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</si>
  <si>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</si>
  <si>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</si>
  <si>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</si>
  <si>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</si>
  <si>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</si>
  <si>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</si>
  <si>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</si>
  <si>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</si>
  <si>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</si>
  <si>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</si>
  <si>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</si>
  <si>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</si>
  <si>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</si>
  <si>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</si>
  <si>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</si>
  <si>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</si>
  <si>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</si>
  <si>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</si>
  <si>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</si>
  <si>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</si>
  <si>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</si>
  <si>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</si>
  <si>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</si>
  <si>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</si>
  <si>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</si>
  <si>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</si>
  <si>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</si>
  <si>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</si>
  <si>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</si>
  <si>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</si>
  <si>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</si>
  <si>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</si>
  <si>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</si>
  <si>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</si>
  <si>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</si>
  <si>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</si>
  <si>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</si>
  <si>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</si>
  <si>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</si>
  <si>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</si>
  <si>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</si>
  <si>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</si>
  <si>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</si>
  <si>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</si>
  <si>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</si>
  <si>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</si>
  <si>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</si>
  <si>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</si>
  <si>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</si>
  <si>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</si>
  <si>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</si>
  <si>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</si>
  <si>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</si>
  <si>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</si>
  <si>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</si>
  <si>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</si>
  <si>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</si>
  <si>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</si>
  <si>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</si>
  <si>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</si>
  <si>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</si>
  <si>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</si>
  <si>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</si>
  <si>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</si>
  <si>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</si>
  <si>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</si>
  <si>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</si>
  <si>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</si>
  <si>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</si>
  <si>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</si>
  <si>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</si>
  <si>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</si>
  <si>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</si>
  <si>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</si>
  <si>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</si>
  <si>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</si>
  <si>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</si>
  <si>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</si>
  <si>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</si>
  <si>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</si>
  <si>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</si>
  <si>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</si>
  <si>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</si>
  <si>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</si>
  <si>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</si>
  <si>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</si>
  <si>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</si>
  <si>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</si>
  <si>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</si>
  <si>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</si>
  <si>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</si>
  <si>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</si>
  <si>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</si>
  <si>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</si>
  <si>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</si>
  <si>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</si>
  <si>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</si>
  <si>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</si>
  <si>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</si>
  <si>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</si>
  <si>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</si>
  <si>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</si>
  <si>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</si>
  <si>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</si>
  <si>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</si>
  <si>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</si>
  <si>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</si>
  <si>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</si>
  <si>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</si>
  <si>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</si>
  <si>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</si>
  <si>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</si>
  <si>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</si>
  <si>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</si>
  <si>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</si>
  <si>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</si>
  <si>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</si>
  <si>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</si>
  <si>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</si>
  <si>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</si>
  <si>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</si>
  <si>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</si>
  <si>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</si>
  <si>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</si>
  <si>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</si>
  <si>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</si>
  <si>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</si>
  <si>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</si>
  <si>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</si>
  <si>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</si>
  <si>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</si>
  <si>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</si>
  <si>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</si>
  <si>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</si>
  <si>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</si>
  <si>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</si>
  <si>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</si>
  <si>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</si>
  <si>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</si>
  <si>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</si>
  <si>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</si>
  <si>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</si>
  <si>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</si>
  <si>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</si>
  <si>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</si>
  <si>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</si>
  <si>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</si>
  <si>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</si>
  <si>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</si>
  <si>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</si>
  <si>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</si>
  <si>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</si>
  <si>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</si>
  <si>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</si>
  <si>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</si>
  <si>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</si>
  <si>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</si>
  <si>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</si>
  <si>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</si>
  <si>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</si>
  <si>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</si>
  <si>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</si>
  <si>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</si>
  <si>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</si>
  <si>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</si>
  <si>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</si>
  <si>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</si>
  <si>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</si>
  <si>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</si>
  <si>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</si>
  <si>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</si>
  <si>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</si>
  <si>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</si>
  <si>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</si>
  <si>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</si>
  <si>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</si>
  <si>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</si>
  <si>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</si>
  <si>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</si>
  <si>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</si>
  <si>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</si>
  <si>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</si>
  <si>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</si>
  <si>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</si>
  <si>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</si>
  <si>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</si>
  <si>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</si>
  <si>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</si>
  <si>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</si>
  <si>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</si>
  <si>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</si>
  <si>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</si>
  <si>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</si>
  <si>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</si>
  <si>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</si>
  <si>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</si>
  <si>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</si>
  <si>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</si>
  <si>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</si>
  <si>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</si>
  <si>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</si>
  <si>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</si>
  <si>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</si>
  <si>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</si>
  <si>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</si>
  <si>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</si>
  <si>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</si>
  <si>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</si>
  <si>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</si>
  <si>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</si>
  <si>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</si>
  <si>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</si>
  <si>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</si>
  <si>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</si>
  <si>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</si>
  <si>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</si>
  <si>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</si>
  <si>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</si>
  <si>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</si>
  <si>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</si>
  <si>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</si>
  <si>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</si>
  <si>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</si>
  <si>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</si>
  <si>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</si>
  <si>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</si>
  <si>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</si>
  <si>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</si>
  <si>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</si>
  <si>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</si>
  <si>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</si>
  <si>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</si>
  <si>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</si>
  <si>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</si>
  <si>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</si>
  <si>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</si>
  <si>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</si>
  <si>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</si>
  <si>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</si>
  <si>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</si>
  <si>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</si>
  <si>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</si>
  <si>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</si>
  <si>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</si>
  <si>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</si>
  <si>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</si>
  <si>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</si>
  <si>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</si>
  <si>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</si>
  <si>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</si>
  <si>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</si>
  <si>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</si>
  <si>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</si>
  <si>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</si>
  <si>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</si>
  <si>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</si>
  <si>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</si>
  <si>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</si>
  <si>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</si>
  <si>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</si>
  <si>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</si>
  <si>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</si>
  <si>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</si>
  <si>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</si>
  <si>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</si>
  <si>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</si>
  <si>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</si>
  <si>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</si>
  <si>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</si>
  <si>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</si>
  <si>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</si>
  <si>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</si>
  <si>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</si>
  <si>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</si>
  <si>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</si>
  <si>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</si>
  <si>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</si>
  <si>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</si>
  <si>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</si>
  <si>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</si>
  <si>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</si>
  <si>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</si>
  <si>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</si>
  <si>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</si>
  <si>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</si>
  <si>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</si>
  <si>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</si>
  <si>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</si>
  <si>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</si>
  <si>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</si>
  <si>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</si>
  <si>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</si>
  <si>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</si>
  <si>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</si>
  <si>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</si>
  <si>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</si>
  <si>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</si>
  <si>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</si>
  <si>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</si>
  <si>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</si>
  <si>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</si>
  <si>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</si>
  <si>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</si>
  <si>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</si>
  <si>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</si>
  <si>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</si>
  <si>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</si>
  <si>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</si>
  <si>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</si>
  <si>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</si>
  <si>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</si>
  <si>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</si>
  <si>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</si>
  <si>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</si>
  <si>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</si>
  <si>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</si>
  <si>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</si>
  <si>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</si>
  <si>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</si>
  <si>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</si>
  <si>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</si>
  <si>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</si>
  <si>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</si>
  <si>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</si>
  <si>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</si>
  <si>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</si>
  <si>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</si>
  <si>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</si>
  <si>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</si>
  <si>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</si>
  <si>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</si>
  <si>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</si>
  <si>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</si>
  <si>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</si>
  <si>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</si>
  <si>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</si>
  <si>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</si>
  <si>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</si>
  <si>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</si>
  <si>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</si>
  <si>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</si>
  <si>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</si>
  <si>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</si>
  <si>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</si>
  <si>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</si>
  <si>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</si>
  <si>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</si>
  <si>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</si>
  <si>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</si>
  <si>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</si>
  <si>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</si>
  <si>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</si>
  <si>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</si>
  <si>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</si>
  <si>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</si>
  <si>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</si>
  <si>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</si>
  <si>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</si>
  <si>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</si>
  <si>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</si>
  <si>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</si>
  <si>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</si>
  <si>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</si>
  <si>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</si>
  <si>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</si>
  <si>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</si>
  <si>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</si>
  <si>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</si>
  <si>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</si>
  <si>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</si>
  <si>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</si>
  <si>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</si>
  <si>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</si>
  <si>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</si>
  <si>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</si>
  <si>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</si>
  <si>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</si>
  <si>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</si>
  <si>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</si>
  <si>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</si>
  <si>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</si>
  <si>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</si>
  <si>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</si>
  <si>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</si>
  <si>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</si>
  <si>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</si>
  <si>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</si>
  <si>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</si>
  <si>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</si>
  <si>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</si>
  <si>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</si>
  <si>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</si>
  <si>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</si>
  <si>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</si>
  <si>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</si>
  <si>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</si>
  <si>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</si>
  <si>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</si>
  <si>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</si>
  <si>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</si>
  <si>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</si>
  <si>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</si>
  <si>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</si>
  <si>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</si>
  <si>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</si>
  <si>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</si>
  <si>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</si>
  <si>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</si>
  <si>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</si>
  <si>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</si>
  <si>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</si>
  <si>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</si>
  <si>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</si>
  <si>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</si>
  <si>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</si>
  <si>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</si>
  <si>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</si>
  <si>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</si>
  <si>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</si>
  <si>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</si>
  <si>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</si>
  <si>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</si>
  <si>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</si>
  <si>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</si>
  <si>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</si>
  <si>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</si>
  <si>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</si>
  <si>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</si>
  <si>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</si>
  <si>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</si>
  <si>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</si>
  <si>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</si>
  <si>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</si>
  <si>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</si>
  <si>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</si>
  <si>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</si>
  <si>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</si>
  <si>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</si>
  <si>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</si>
  <si>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</si>
  <si>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</si>
  <si>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</si>
  <si>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</si>
  <si>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</si>
  <si>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</si>
  <si>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</si>
  <si>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</si>
  <si>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</si>
  <si>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</si>
  <si>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</si>
  <si>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</si>
  <si>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</si>
  <si>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</si>
  <si>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</si>
  <si>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</si>
  <si>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</si>
  <si>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</si>
  <si>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</si>
  <si>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</si>
  <si>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</si>
  <si>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</si>
  <si>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</si>
  <si>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</si>
  <si>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</si>
  <si>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</si>
  <si>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</si>
  <si>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</si>
  <si>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</si>
  <si>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</si>
  <si>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</si>
  <si>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</si>
  <si>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</si>
  <si>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</si>
  <si>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</si>
  <si>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</si>
  <si>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</si>
  <si>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</si>
  <si>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</si>
  <si>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</si>
  <si>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</si>
  <si>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</si>
  <si>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</si>
  <si>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</si>
  <si>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</si>
  <si>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</si>
  <si>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</si>
  <si>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</si>
  <si>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</si>
  <si>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</si>
  <si>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</si>
  <si>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</si>
  <si>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</si>
  <si>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</si>
  <si>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</si>
  <si>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</si>
  <si>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</si>
  <si>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</si>
  <si>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</si>
  <si>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</si>
  <si>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</si>
  <si>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</si>
  <si>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</si>
  <si>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</si>
  <si>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</si>
  <si>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</si>
  <si>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</si>
  <si>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</si>
  <si>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</si>
  <si>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</si>
  <si>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</si>
  <si>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</si>
  <si>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</si>
  <si>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</si>
  <si>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</si>
  <si>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</si>
  <si>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</si>
  <si>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</si>
  <si>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</si>
  <si>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</si>
  <si>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</si>
  <si>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</si>
  <si>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</si>
  <si>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</si>
  <si>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</si>
  <si>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</si>
  <si>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</si>
  <si>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</si>
  <si>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</si>
  <si>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</si>
  <si>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</si>
  <si>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</si>
  <si>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</si>
  <si>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</si>
  <si>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</si>
  <si>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</si>
  <si>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</si>
  <si>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</si>
  <si>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</si>
  <si>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</si>
  <si>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</si>
  <si>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</si>
  <si>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</si>
  <si>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</si>
  <si>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</si>
  <si>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</si>
  <si>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</si>
  <si>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</si>
  <si>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</si>
  <si>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</si>
  <si>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</si>
  <si>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</si>
  <si>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</si>
  <si>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</si>
  <si>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</si>
  <si>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</si>
  <si>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</si>
  <si>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</si>
  <si>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</si>
  <si>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</si>
  <si>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</si>
  <si>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</si>
  <si>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</si>
  <si>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</si>
  <si>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</si>
  <si>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</si>
  <si>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</si>
  <si>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</si>
  <si>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</si>
  <si>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</si>
  <si>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</si>
  <si>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</si>
  <si>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</si>
  <si>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</si>
  <si>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</si>
  <si>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</si>
  <si>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</si>
  <si>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</si>
  <si>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</si>
  <si>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</si>
  <si>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</si>
  <si>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</si>
  <si>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</si>
  <si>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</si>
  <si>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</si>
  <si>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</si>
  <si>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</si>
  <si>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</si>
  <si>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</si>
  <si>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</si>
  <si>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</si>
  <si>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</si>
  <si>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</si>
  <si>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</si>
  <si>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</si>
  <si>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</si>
  <si>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</si>
  <si>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</si>
  <si>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</si>
  <si>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</si>
  <si>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</si>
  <si>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</si>
  <si>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</si>
  <si>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</si>
  <si>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</si>
  <si>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</si>
  <si>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</si>
  <si>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</si>
  <si>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</si>
  <si>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</si>
  <si>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</si>
  <si>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</si>
  <si>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</si>
  <si>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</si>
  <si>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</si>
  <si>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</si>
  <si>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</si>
  <si>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</si>
  <si>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</si>
  <si>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</si>
  <si>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</si>
  <si>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</si>
  <si>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</si>
  <si>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</si>
  <si>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</si>
  <si>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</si>
  <si>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</si>
  <si>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</si>
  <si>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</si>
  <si>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</si>
  <si>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</si>
  <si>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</si>
  <si>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</si>
  <si>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</si>
  <si>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</si>
  <si>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</si>
  <si>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</si>
  <si>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</si>
  <si>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</si>
  <si>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</si>
  <si>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</si>
  <si>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</si>
  <si>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</si>
  <si>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</si>
  <si>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</si>
  <si>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</si>
  <si>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</si>
  <si>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</si>
  <si>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</si>
  <si>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</si>
  <si>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</si>
  <si>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</si>
  <si>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</si>
  <si>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</si>
  <si>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</si>
  <si>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</si>
  <si>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</si>
  <si>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</si>
  <si>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</si>
  <si>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</si>
  <si>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</si>
  <si>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</si>
  <si>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</si>
  <si>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</si>
  <si>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</si>
  <si>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</si>
  <si>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</si>
  <si>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</si>
  <si>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</si>
  <si>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</si>
  <si>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</si>
  <si>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</si>
  <si>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</si>
  <si>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</si>
  <si>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</si>
  <si>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</si>
  <si>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</si>
  <si>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</si>
  <si>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</si>
  <si>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</si>
  <si>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</si>
  <si>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</si>
  <si>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</si>
  <si>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</si>
  <si>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</si>
  <si>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</si>
  <si>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</si>
  <si>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</si>
  <si>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</si>
  <si>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</si>
  <si>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</si>
  <si>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</si>
  <si>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</si>
  <si>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</si>
  <si>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</si>
  <si>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</si>
  <si>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</si>
  <si>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</si>
  <si>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</si>
  <si>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</si>
  <si>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</si>
  <si>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</si>
  <si>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</si>
  <si>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</si>
  <si>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</si>
  <si>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</si>
  <si>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</si>
  <si>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</si>
  <si>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</si>
  <si>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</si>
  <si>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</si>
  <si>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</si>
  <si>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</si>
  <si>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</si>
  <si>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</si>
  <si>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</si>
  <si>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</si>
  <si>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</si>
  <si>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</si>
  <si>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</si>
  <si>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</si>
  <si>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</si>
  <si>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</si>
  <si>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</si>
  <si>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</si>
  <si>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</si>
  <si>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</si>
  <si>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</si>
  <si>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</si>
  <si>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</si>
  <si>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</si>
  <si>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</si>
  <si>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</si>
  <si>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</si>
  <si>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</si>
  <si>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</si>
  <si>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</si>
  <si>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</si>
  <si>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</si>
  <si>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</si>
  <si>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</si>
  <si>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</si>
  <si>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</si>
  <si>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</si>
  <si>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</si>
  <si>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</si>
  <si>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</si>
  <si>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</si>
  <si>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</si>
  <si>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</si>
  <si>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</si>
  <si>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</si>
  <si>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</si>
  <si>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</si>
  <si>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</si>
  <si>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</si>
  <si>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</si>
  <si>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</si>
  <si>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</si>
  <si>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</si>
  <si>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</si>
  <si>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</si>
  <si>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</si>
  <si>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</si>
  <si>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</si>
  <si>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</si>
  <si>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</si>
  <si>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</si>
  <si>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</si>
  <si>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</si>
  <si>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</si>
  <si>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</si>
  <si>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</si>
  <si>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</si>
  <si>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</si>
  <si>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</si>
  <si>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</si>
  <si>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</si>
  <si>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</si>
  <si>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</si>
  <si>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</si>
  <si>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</si>
  <si>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</si>
  <si>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</si>
  <si>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</si>
  <si>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</si>
  <si>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</si>
  <si>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</si>
  <si>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</si>
  <si>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</si>
  <si>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</si>
  <si>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</si>
  <si>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</si>
  <si>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</si>
  <si>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</si>
  <si>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</si>
  <si>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</si>
  <si>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</si>
  <si>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</si>
  <si>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</si>
  <si>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</si>
  <si>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</si>
  <si>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</si>
  <si>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</si>
  <si>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</si>
  <si>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</si>
  <si>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</si>
  <si>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</si>
  <si>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</si>
  <si>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</si>
  <si>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</si>
  <si>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</si>
  <si>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</si>
  <si>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</si>
  <si>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</si>
  <si>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</si>
  <si>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</si>
  <si>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</si>
  <si>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</si>
  <si>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</si>
  <si>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</si>
  <si>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</si>
  <si>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</si>
  <si>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</si>
  <si>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</si>
  <si>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</si>
  <si>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</si>
  <si>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</si>
  <si>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</si>
  <si>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</si>
  <si>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</si>
  <si>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</si>
  <si>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</si>
  <si>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</si>
  <si>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</si>
  <si>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</si>
  <si>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</si>
  <si>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</si>
  <si>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</si>
  <si>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</si>
  <si>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</si>
  <si>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</si>
  <si>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</si>
  <si>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</si>
  <si>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</si>
  <si>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</si>
  <si>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</si>
  <si>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</si>
  <si>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</si>
  <si>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</si>
  <si>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</si>
  <si>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</si>
  <si>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</si>
  <si>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</si>
  <si>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</si>
  <si>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</si>
  <si>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</si>
  <si>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</si>
  <si>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</si>
  <si>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</si>
  <si>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</si>
  <si>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</si>
  <si>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</si>
  <si>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</si>
  <si>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</si>
  <si>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</si>
  <si>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</si>
  <si>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</si>
  <si>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</si>
  <si>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</si>
  <si>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</si>
  <si>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</si>
  <si>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</si>
  <si>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</si>
  <si>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</si>
  <si>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</si>
  <si>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</si>
  <si>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</si>
  <si>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</si>
  <si>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</si>
  <si>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</si>
  <si>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</si>
  <si>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</si>
  <si>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</si>
  <si>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</si>
  <si>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</si>
  <si>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</si>
  <si>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</si>
  <si>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</si>
  <si>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</si>
  <si>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</si>
  <si>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</si>
  <si>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</si>
  <si>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</si>
  <si>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</si>
  <si>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</si>
  <si>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</si>
  <si>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</si>
  <si>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</si>
  <si>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</si>
  <si>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</si>
  <si>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</si>
  <si>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</si>
  <si>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</si>
  <si>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</si>
  <si>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</si>
  <si>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</si>
  <si>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</si>
  <si>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</si>
  <si>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</si>
  <si>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</si>
  <si>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</si>
  <si>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</si>
  <si>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</si>
  <si>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</si>
  <si>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</si>
  <si>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</si>
  <si>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</si>
  <si>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</si>
  <si>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</si>
  <si>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</si>
  <si>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</si>
  <si>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</si>
  <si>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</si>
  <si>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</si>
  <si>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</si>
  <si>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</si>
  <si>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</si>
  <si>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</si>
  <si>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</si>
  <si>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</si>
  <si>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</si>
  <si>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</si>
  <si>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</si>
  <si>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</si>
  <si>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</si>
  <si>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</si>
  <si>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</si>
  <si>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</si>
  <si>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</si>
  <si>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</si>
  <si>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</si>
  <si>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</si>
  <si>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</si>
  <si>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</si>
  <si>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</si>
  <si>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</si>
  <si>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</si>
  <si>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</si>
  <si>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</si>
  <si>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</si>
  <si>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</si>
  <si>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</si>
  <si>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</si>
  <si>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</si>
  <si>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</si>
  <si>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</si>
  <si>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</si>
  <si>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</si>
  <si>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</si>
  <si>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</si>
  <si>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</si>
  <si>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</si>
  <si>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</si>
  <si>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</si>
  <si>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</si>
  <si>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</si>
  <si>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</si>
  <si>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</si>
  <si>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</si>
  <si>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</si>
  <si>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</si>
  <si>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</si>
  <si>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</si>
  <si>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</si>
  <si>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</si>
  <si>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</si>
  <si>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</si>
  <si>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</si>
  <si>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</si>
  <si>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</si>
  <si>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</si>
  <si>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</si>
  <si>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</si>
  <si>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</si>
  <si>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</si>
  <si>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</si>
  <si>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</si>
  <si>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</si>
  <si>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</si>
  <si>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</si>
  <si>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</si>
  <si>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</si>
  <si>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</si>
  <si>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</si>
  <si>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</si>
  <si>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</si>
  <si>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</si>
  <si>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</si>
  <si>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</si>
  <si>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</si>
  <si>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</si>
  <si>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</si>
  <si>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</si>
  <si>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</si>
  <si>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</si>
  <si>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</si>
  <si>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</si>
  <si>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</si>
  <si>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</si>
  <si>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</si>
  <si>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</si>
  <si>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</si>
  <si>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</si>
  <si>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</si>
  <si>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</si>
  <si>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</si>
  <si>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</si>
  <si>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</si>
  <si>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</si>
  <si>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</si>
  <si>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</si>
  <si>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</si>
  <si>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</si>
  <si>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</si>
  <si>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</si>
  <si>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</si>
  <si>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</si>
  <si>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</si>
  <si>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</si>
  <si>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</si>
  <si>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</si>
  <si>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</si>
  <si>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</si>
  <si>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</si>
  <si>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</si>
  <si>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</si>
  <si>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</si>
  <si>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</si>
  <si>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</si>
  <si>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</si>
  <si>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</si>
  <si>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</si>
  <si>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</si>
  <si>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</si>
  <si>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</si>
  <si>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</si>
  <si>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</si>
  <si>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</si>
  <si>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</si>
  <si>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</si>
  <si>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</si>
  <si>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</si>
  <si>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</si>
  <si>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</si>
  <si>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</si>
  <si>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</si>
  <si>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</si>
  <si>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</si>
  <si>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</si>
  <si>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</si>
  <si>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</si>
  <si>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</si>
  <si>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</si>
  <si>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</si>
  <si>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</si>
  <si>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</si>
  <si>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</si>
  <si>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</si>
  <si>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</si>
  <si>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</si>
  <si>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</si>
  <si>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</si>
  <si>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</si>
  <si>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</si>
  <si>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</si>
  <si>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</si>
  <si>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</si>
  <si>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</si>
  <si>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</si>
  <si>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</si>
  <si>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</si>
  <si>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</si>
  <si>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</si>
  <si>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</si>
  <si>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</si>
  <si>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</si>
  <si>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</si>
  <si>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</si>
  <si>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</si>
  <si>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</si>
  <si>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</si>
  <si>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</si>
  <si>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</si>
  <si>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</si>
  <si>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</si>
  <si>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</si>
  <si>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</si>
  <si>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</si>
  <si>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</si>
  <si>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</si>
  <si>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</si>
  <si>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</si>
  <si>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</si>
  <si>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</si>
  <si>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</si>
  <si>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</si>
  <si>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</si>
  <si>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</si>
  <si>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</si>
  <si>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</si>
  <si>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</si>
  <si>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</si>
  <si>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</si>
  <si>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</si>
  <si>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</si>
  <si>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</si>
  <si>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</si>
  <si>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</si>
  <si>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</si>
  <si>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</si>
  <si>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</si>
  <si>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</si>
  <si>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</si>
  <si>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</si>
  <si>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</si>
  <si>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</si>
  <si>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</si>
  <si>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</si>
  <si>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</si>
  <si>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</si>
  <si>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</si>
  <si>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</si>
  <si>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</si>
  <si>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</si>
  <si>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</si>
  <si>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</si>
  <si>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</si>
  <si>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</si>
  <si>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</si>
  <si>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</si>
  <si>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</si>
  <si>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</si>
  <si>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</si>
  <si>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</si>
  <si>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</si>
  <si>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</si>
  <si>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</si>
  <si>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</si>
  <si>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</si>
  <si>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</si>
  <si>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</si>
  <si>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</si>
  <si>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</si>
  <si>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</si>
  <si>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</si>
  <si>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</si>
  <si>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</si>
  <si>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</si>
  <si>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</si>
  <si>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</si>
  <si>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</si>
  <si>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</si>
  <si>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</si>
  <si>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</si>
  <si>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</si>
  <si>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</si>
  <si>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</si>
  <si>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</si>
  <si>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</si>
  <si>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</si>
  <si>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</si>
  <si>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</si>
  <si>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</si>
  <si>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</si>
  <si>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</si>
  <si>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</si>
  <si>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</si>
  <si>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</si>
  <si>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</si>
  <si>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</si>
  <si>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</si>
  <si>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</si>
  <si>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</si>
  <si>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</si>
  <si>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</si>
  <si>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</si>
  <si>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</si>
  <si>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</si>
  <si>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</si>
  <si>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</si>
  <si>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</si>
  <si>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</si>
  <si>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</si>
  <si>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</si>
  <si>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</si>
  <si>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</si>
  <si>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</si>
  <si>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</si>
  <si>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</si>
  <si>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</si>
  <si>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</si>
  <si>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</si>
  <si>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</si>
  <si>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</si>
  <si>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</si>
  <si>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</si>
  <si>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</si>
  <si>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</si>
  <si>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</si>
  <si>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</si>
  <si>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</si>
  <si>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</si>
  <si>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</si>
  <si>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</si>
  <si>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</si>
  <si>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</si>
  <si>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</si>
  <si>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</si>
  <si>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</si>
  <si>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</si>
  <si>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</si>
  <si>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</si>
  <si>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</si>
  <si>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</si>
  <si>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</si>
  <si>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</si>
  <si>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</si>
  <si>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</si>
  <si>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</si>
  <si>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</si>
  <si>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</si>
  <si>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</si>
  <si>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</si>
  <si>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</si>
  <si>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</si>
  <si>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</si>
  <si>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</si>
  <si>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</si>
  <si>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</si>
  <si>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</si>
  <si>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</si>
  <si>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</si>
  <si>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</si>
  <si>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</si>
  <si>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</si>
  <si>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</si>
  <si>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</si>
  <si>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</si>
  <si>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</si>
  <si>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</si>
  <si>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</si>
  <si>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</si>
  <si>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</si>
  <si>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</si>
  <si>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</si>
  <si>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</si>
  <si>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</si>
  <si>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</si>
  <si>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</si>
  <si>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</si>
  <si>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</si>
  <si>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</si>
  <si>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</si>
  <si>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</si>
  <si>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</si>
  <si>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</si>
  <si>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</si>
  <si>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</si>
  <si>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</si>
  <si>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</si>
  <si>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</si>
  <si>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</si>
  <si>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</si>
  <si>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</si>
  <si>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</si>
  <si>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</si>
  <si>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</si>
  <si>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</si>
  <si>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</si>
  <si>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</si>
  <si>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</si>
  <si>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</si>
  <si>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</si>
  <si>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</si>
  <si>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</si>
  <si>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</si>
  <si>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</si>
  <si>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</si>
  <si>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</si>
  <si>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</si>
  <si>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</si>
  <si>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</si>
  <si>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</si>
  <si>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</si>
  <si>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</si>
  <si>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</si>
  <si>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</si>
  <si>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</si>
  <si>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</si>
  <si>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</si>
  <si>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</si>
  <si>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</si>
  <si>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</si>
  <si>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</si>
  <si>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</si>
  <si>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</si>
  <si>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</si>
  <si>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</si>
  <si>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</si>
  <si>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</si>
  <si>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</si>
  <si>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</si>
  <si>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</si>
  <si>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</si>
  <si>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</si>
  <si>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</si>
  <si>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</si>
  <si>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</si>
  <si>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</si>
  <si>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</si>
  <si>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</si>
  <si>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</si>
  <si>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</si>
  <si>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</si>
  <si>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</si>
  <si>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</si>
  <si>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</si>
  <si>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</si>
  <si>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</si>
  <si>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</si>
  <si>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</si>
  <si>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</si>
  <si>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</si>
  <si>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</si>
  <si>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</si>
  <si>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</si>
  <si>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</si>
  <si>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</si>
  <si>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</si>
  <si>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</si>
  <si>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</si>
  <si>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</si>
  <si>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</si>
  <si>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</si>
  <si>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</si>
  <si>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</si>
  <si>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</si>
  <si>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</si>
  <si>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</si>
  <si>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</si>
  <si>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</si>
  <si>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</si>
  <si>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</si>
  <si>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</si>
  <si>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</si>
  <si>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</si>
  <si>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</si>
  <si>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</si>
  <si>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</si>
  <si>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</si>
  <si>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</si>
  <si>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</si>
  <si>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</si>
  <si>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</si>
  <si>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</si>
  <si>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</si>
  <si>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</si>
  <si>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</si>
  <si>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</si>
  <si>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</si>
  <si>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</si>
  <si>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</si>
  <si>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</si>
  <si>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</si>
  <si>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</si>
  <si>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</si>
  <si>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</si>
  <si>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</si>
  <si>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</si>
  <si>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</si>
  <si>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</si>
  <si>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</si>
  <si>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</si>
  <si>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</si>
  <si>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</si>
  <si>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</si>
  <si>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</si>
  <si>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</si>
  <si>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</si>
  <si>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</si>
  <si>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</si>
  <si>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</si>
  <si>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</si>
  <si>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</si>
  <si>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</si>
  <si>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</si>
  <si>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</si>
  <si>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</si>
  <si>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</si>
  <si>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</si>
  <si>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</si>
  <si>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</si>
  <si>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</si>
  <si>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</si>
  <si>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</si>
  <si>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</si>
  <si>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</si>
  <si>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</si>
  <si>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</si>
  <si>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</si>
  <si>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</si>
  <si>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</si>
  <si>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</si>
  <si>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</si>
  <si>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</si>
  <si>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</si>
  <si>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</si>
  <si>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</si>
  <si>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</si>
  <si>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</si>
  <si>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</si>
  <si>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</si>
  <si>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</si>
  <si>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</si>
  <si>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</si>
  <si>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</si>
  <si>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</si>
  <si>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</si>
  <si>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</si>
  <si>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</si>
  <si>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</si>
  <si>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</si>
  <si>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</si>
  <si>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</si>
  <si>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</si>
  <si>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</si>
  <si>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</si>
  <si>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</si>
  <si>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</si>
  <si>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</si>
  <si>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</si>
  <si>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</si>
  <si>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</si>
  <si>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</si>
  <si>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</si>
  <si>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</si>
  <si>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</si>
  <si>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</si>
  <si>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</si>
  <si>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</si>
  <si>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</si>
  <si>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</si>
  <si>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</si>
  <si>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</si>
  <si>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</si>
  <si>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</si>
  <si>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</si>
  <si>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</si>
  <si>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</si>
  <si>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</si>
  <si>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</si>
  <si>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</si>
  <si>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</si>
  <si>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</si>
  <si>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</si>
  <si>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</si>
  <si>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</si>
  <si>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</si>
  <si>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</si>
  <si>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</si>
  <si>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</si>
  <si>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</si>
  <si>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</si>
  <si>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</si>
  <si>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</si>
  <si>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</si>
  <si>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</si>
  <si>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</si>
  <si>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</si>
  <si>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</si>
  <si>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</si>
  <si>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</si>
  <si>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</si>
  <si>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</si>
  <si>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</si>
  <si>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</si>
  <si>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</si>
  <si>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</si>
  <si>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</si>
  <si>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</si>
  <si>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</si>
  <si>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</si>
  <si>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</si>
  <si>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</si>
  <si>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</si>
  <si>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</si>
  <si>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</si>
  <si>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</si>
  <si>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</si>
  <si>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</si>
  <si>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</si>
  <si>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</si>
  <si>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</si>
  <si>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</si>
  <si>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</si>
  <si>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</si>
  <si>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</si>
  <si>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</si>
  <si>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</si>
  <si>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</si>
  <si>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</si>
  <si>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</si>
  <si>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</si>
  <si>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</si>
  <si>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</si>
  <si>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</si>
  <si>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</si>
  <si>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</si>
  <si>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</si>
  <si>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</si>
  <si>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</si>
  <si>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</si>
  <si>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</si>
  <si>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</si>
  <si>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</si>
  <si>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</si>
  <si>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</si>
  <si>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</si>
  <si>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</si>
  <si>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</si>
  <si>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</si>
  <si>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</si>
  <si>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</si>
  <si>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</si>
  <si>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</si>
  <si>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</si>
  <si>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</si>
  <si>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</si>
  <si>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</si>
  <si>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</si>
  <si>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</si>
  <si>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</si>
  <si>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</si>
  <si>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</si>
  <si>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</si>
  <si>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</si>
  <si>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</si>
  <si>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</si>
  <si>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</si>
  <si>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</si>
  <si>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</si>
  <si>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</si>
  <si>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</si>
  <si>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</si>
  <si>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</si>
  <si>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</si>
  <si>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</si>
  <si>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</si>
  <si>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</si>
  <si>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</si>
  <si>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</si>
  <si>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</si>
  <si>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</si>
  <si>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</si>
  <si>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</si>
  <si>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</si>
  <si>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</si>
  <si>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</si>
  <si>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</si>
  <si>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</si>
  <si>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</si>
  <si>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</si>
  <si>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</si>
  <si>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</si>
  <si>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</si>
  <si>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</si>
  <si>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</si>
  <si>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</si>
  <si>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</si>
  <si>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</si>
  <si>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</si>
  <si>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</si>
  <si>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</si>
  <si>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</si>
  <si>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</si>
  <si>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</si>
  <si>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</si>
  <si>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</si>
  <si>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</si>
  <si>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</si>
  <si>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</si>
  <si>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</si>
  <si>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</si>
  <si>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</si>
  <si>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</si>
  <si>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</si>
  <si>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</si>
  <si>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</si>
  <si>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</si>
  <si>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</si>
  <si>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</si>
  <si>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</si>
  <si>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</si>
  <si>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</si>
  <si>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</si>
  <si>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</si>
  <si>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</si>
  <si>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</si>
  <si>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</si>
  <si>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</si>
  <si>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</si>
  <si>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</si>
  <si>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</si>
  <si>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</si>
  <si>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</si>
  <si>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</si>
  <si>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</si>
  <si>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</si>
  <si>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</si>
  <si>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</si>
  <si>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</si>
  <si>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</si>
  <si>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</si>
  <si>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</si>
  <si>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</si>
  <si>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</si>
  <si>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</si>
  <si>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</si>
  <si>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</si>
  <si>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</si>
  <si>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</si>
  <si>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</si>
  <si>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</si>
  <si>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</si>
  <si>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</si>
  <si>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</si>
  <si>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</si>
  <si>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</si>
  <si>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</si>
  <si>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</si>
  <si>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</si>
  <si>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</si>
  <si>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</si>
  <si>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</si>
  <si>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</si>
  <si>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</si>
  <si>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</si>
  <si>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</si>
  <si>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</si>
  <si>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</si>
  <si>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</si>
  <si>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</si>
  <si>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</si>
  <si>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</si>
  <si>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</si>
  <si>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</si>
  <si>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</si>
  <si>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</si>
  <si>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</si>
  <si>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</si>
  <si>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</si>
  <si>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</si>
  <si>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</si>
  <si>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</si>
  <si>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</si>
  <si>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</si>
  <si>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</si>
  <si>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</si>
  <si>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</si>
  <si>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</si>
  <si>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</si>
  <si>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</si>
  <si>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</si>
  <si>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</si>
  <si>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</si>
  <si>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</si>
  <si>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</si>
  <si>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</si>
  <si>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</si>
  <si>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</si>
  <si>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</si>
  <si>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</si>
  <si>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</si>
  <si>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</si>
  <si>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</si>
  <si>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</si>
  <si>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</si>
  <si>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</si>
  <si>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</si>
  <si>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</si>
  <si>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</si>
  <si>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</si>
  <si>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</si>
  <si>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</si>
  <si>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</si>
  <si>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</si>
  <si>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</si>
  <si>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</si>
  <si>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</si>
  <si>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</si>
  <si>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</si>
  <si>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</si>
  <si>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</si>
  <si>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</si>
  <si>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</si>
  <si>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</si>
  <si>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</si>
  <si>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</si>
  <si>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</si>
  <si>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</si>
  <si>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</si>
  <si>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</si>
  <si>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</si>
  <si>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</si>
  <si>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</si>
  <si>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</si>
  <si>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</si>
  <si>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</si>
  <si>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</si>
  <si>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</si>
  <si>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</si>
  <si>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</si>
  <si>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</si>
  <si>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</si>
  <si>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</si>
  <si>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</si>
  <si>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</si>
  <si>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</si>
  <si>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</si>
  <si>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</si>
  <si>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</si>
  <si>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</si>
  <si>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</si>
  <si>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</si>
  <si>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</si>
  <si>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</si>
  <si>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</si>
  <si>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</si>
  <si>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</si>
  <si>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</si>
  <si>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</si>
  <si>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</si>
  <si>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</si>
  <si>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</si>
  <si>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</si>
  <si>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</si>
  <si>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</si>
  <si>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</si>
  <si>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</si>
  <si>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</si>
  <si>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</si>
  <si>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</si>
  <si>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</si>
  <si>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</si>
  <si>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</si>
  <si>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</si>
  <si>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</si>
  <si>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</si>
  <si>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</si>
  <si>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</si>
  <si>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</si>
  <si>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</si>
  <si>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</si>
  <si>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</si>
  <si>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</si>
  <si>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</si>
  <si>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</si>
  <si>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</si>
  <si>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</si>
  <si>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</si>
  <si>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</si>
  <si>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</si>
  <si>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</si>
  <si>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</si>
  <si>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</si>
  <si>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</si>
  <si>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</si>
  <si>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</si>
  <si>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</si>
  <si>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</si>
  <si>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</si>
  <si>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</si>
  <si>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</si>
  <si>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</si>
  <si>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</si>
  <si>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</si>
  <si>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</si>
  <si>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</si>
  <si>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</si>
  <si>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</si>
  <si>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</si>
  <si>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</si>
  <si>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</si>
  <si>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</si>
  <si>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</si>
  <si>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</si>
  <si>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</si>
  <si>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</si>
  <si>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</si>
  <si>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</si>
  <si>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</si>
  <si>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</si>
  <si>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</si>
  <si>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</si>
  <si>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</si>
  <si>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</si>
  <si>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</si>
  <si>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</si>
  <si>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</si>
  <si>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</si>
  <si>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</si>
  <si>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</si>
  <si>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</si>
  <si>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</si>
  <si>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</si>
  <si>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</si>
  <si>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</si>
  <si>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</si>
  <si>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</si>
  <si>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</si>
  <si>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</si>
  <si>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</si>
  <si>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</si>
  <si>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</si>
  <si>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</si>
  <si>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</si>
  <si>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</si>
  <si>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</si>
  <si>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</si>
  <si>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</si>
  <si>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</si>
  <si>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</si>
  <si>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</si>
  <si>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</si>
  <si>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</si>
  <si>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</si>
  <si>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</si>
  <si>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</si>
  <si>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</si>
  <si>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</si>
  <si>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</si>
  <si>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</si>
  <si>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</si>
  <si>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</si>
  <si>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</si>
  <si>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</si>
  <si>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</si>
  <si>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</si>
  <si>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</si>
  <si>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</si>
  <si>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</si>
  <si>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</si>
  <si>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</si>
  <si>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</si>
  <si>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</si>
  <si>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</si>
  <si>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</si>
  <si>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</si>
  <si>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</si>
  <si>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</si>
  <si>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</si>
  <si>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</si>
  <si>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</si>
  <si>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</si>
  <si>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</si>
  <si>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</si>
  <si>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</si>
  <si>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</si>
  <si>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</si>
  <si>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</si>
  <si>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</si>
  <si>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</si>
  <si>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</si>
  <si>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</si>
  <si>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</si>
  <si>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</si>
  <si>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</si>
  <si>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</si>
  <si>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</si>
  <si>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</si>
  <si>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</si>
  <si>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</si>
  <si>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</si>
  <si>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</si>
  <si>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</si>
  <si>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</si>
  <si>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</si>
  <si>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</si>
  <si>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</si>
  <si>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</si>
  <si>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</si>
  <si>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</si>
  <si>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</si>
  <si>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</si>
  <si>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</si>
  <si>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</si>
  <si>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</si>
  <si>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</si>
  <si>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</si>
  <si>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</si>
  <si>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</si>
  <si>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</si>
  <si>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</si>
  <si>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</si>
  <si>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</si>
  <si>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</si>
  <si>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</si>
  <si>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</si>
  <si>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</si>
  <si>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</si>
  <si>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</si>
  <si>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</si>
  <si>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</si>
  <si>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</si>
  <si>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</si>
  <si>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</si>
  <si>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</si>
  <si>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</si>
  <si>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</si>
  <si>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</si>
  <si>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</si>
  <si>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</si>
  <si>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</si>
  <si>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</si>
  <si>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</si>
  <si>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</si>
  <si>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</si>
  <si>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</si>
  <si>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</si>
  <si>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</si>
  <si>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</si>
  <si>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</si>
  <si>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</si>
  <si>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</si>
  <si>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</si>
  <si>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</si>
  <si>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</si>
  <si>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</si>
  <si>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</si>
  <si>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</si>
  <si>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</si>
  <si>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</si>
  <si>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</si>
  <si>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</si>
  <si>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</si>
  <si>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</si>
  <si>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</si>
  <si>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</si>
  <si>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</si>
  <si>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</si>
  <si>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</si>
  <si>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</si>
  <si>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</si>
  <si>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</si>
  <si>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</si>
  <si>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</si>
  <si>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</si>
  <si>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</si>
  <si>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</si>
  <si>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</si>
  <si>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</si>
  <si>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</si>
  <si>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</si>
  <si>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</si>
  <si>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</si>
  <si>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</si>
  <si>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</si>
  <si>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</si>
  <si>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</si>
  <si>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</si>
  <si>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</si>
  <si>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</si>
  <si>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</si>
  <si>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</si>
  <si>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</si>
  <si>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</si>
  <si>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</si>
  <si>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</si>
  <si>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</si>
  <si>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</si>
  <si>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</si>
  <si>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</si>
  <si>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</si>
  <si>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</si>
  <si>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</si>
  <si>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</si>
  <si>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</si>
  <si>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</si>
  <si>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</si>
  <si>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</si>
  <si>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</si>
  <si>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</si>
  <si>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</si>
  <si>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</si>
  <si>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</si>
  <si>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</si>
  <si>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</si>
  <si>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</si>
  <si>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</si>
  <si>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</si>
  <si>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</si>
  <si>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</si>
  <si>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</si>
  <si>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</si>
  <si>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</si>
  <si>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</si>
  <si>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</si>
  <si>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</si>
  <si>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</si>
  <si>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</si>
  <si>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</si>
  <si>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</si>
  <si>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</si>
  <si>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</si>
  <si>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</si>
  <si>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</si>
  <si>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</si>
  <si>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</si>
  <si>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</si>
  <si>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</si>
  <si>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</si>
  <si>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</si>
  <si>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</si>
  <si>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</si>
  <si>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</si>
  <si>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</si>
  <si>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</si>
  <si>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</si>
  <si>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</si>
  <si>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</si>
  <si>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</si>
  <si>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</si>
  <si>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</si>
  <si>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</si>
  <si>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</si>
  <si>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</si>
  <si>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</si>
  <si>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</si>
  <si>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</si>
  <si>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</si>
  <si>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</si>
  <si>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</si>
  <si>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</si>
  <si>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</si>
  <si>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</si>
  <si>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</si>
  <si>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</si>
  <si>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</si>
  <si>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</si>
  <si>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</si>
  <si>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</si>
  <si>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</si>
  <si>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</si>
  <si>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</si>
  <si>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</si>
  <si>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</si>
  <si>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</si>
  <si>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</si>
  <si>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</si>
  <si>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</si>
  <si>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</si>
  <si>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</si>
  <si>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</si>
  <si>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</si>
  <si>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</si>
  <si>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</si>
  <si>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</si>
  <si>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</si>
  <si>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</si>
  <si>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</si>
  <si>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</si>
  <si>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</si>
  <si>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</si>
  <si>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</si>
  <si>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</si>
  <si>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</si>
  <si>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</si>
  <si>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</si>
  <si>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</si>
  <si>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</si>
  <si>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</si>
  <si>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</si>
  <si>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</si>
  <si>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</si>
  <si>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</si>
  <si>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</si>
  <si>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</si>
  <si>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</si>
  <si>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</si>
  <si>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</si>
  <si>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</si>
  <si>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</si>
  <si>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</si>
  <si>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</si>
  <si>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</si>
  <si>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</si>
  <si>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</si>
  <si>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</si>
  <si>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</si>
  <si>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</si>
  <si>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</si>
  <si>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</si>
  <si>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</si>
  <si>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</si>
  <si>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</si>
  <si>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</si>
  <si>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</si>
  <si>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</si>
  <si>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</si>
  <si>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</si>
  <si>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</si>
  <si>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</si>
  <si>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</si>
  <si>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</si>
  <si>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</si>
  <si>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</si>
  <si>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</si>
  <si>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</si>
  <si>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</si>
  <si>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</si>
  <si>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</si>
  <si>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</si>
  <si>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</si>
  <si>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</si>
  <si>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</si>
  <si>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</si>
  <si>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</si>
  <si>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</si>
  <si>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</si>
  <si>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</si>
  <si>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</si>
  <si>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</si>
  <si>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</si>
  <si>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</si>
  <si>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</si>
  <si>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</si>
  <si>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</si>
  <si>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</si>
  <si>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</si>
  <si>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</si>
  <si>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</si>
  <si>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</si>
  <si>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</si>
  <si>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</si>
  <si>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</si>
  <si>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</si>
  <si>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</si>
  <si>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</si>
  <si>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</si>
  <si>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</si>
  <si>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</si>
  <si>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</si>
  <si>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</si>
  <si>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</si>
  <si>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</si>
  <si>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</si>
  <si>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</si>
  <si>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</si>
  <si>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</si>
  <si>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</si>
  <si>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</si>
  <si>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</si>
  <si>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</si>
  <si>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</si>
  <si>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</si>
  <si>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</si>
  <si>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</si>
  <si>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</si>
  <si>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</si>
  <si>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</si>
  <si>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</si>
  <si>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</si>
  <si>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</si>
  <si>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</si>
  <si>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</si>
  <si>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</si>
  <si>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</si>
  <si>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</si>
  <si>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</si>
  <si>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</si>
  <si>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</si>
  <si>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</si>
  <si>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</si>
  <si>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</si>
  <si>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</si>
  <si>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</si>
  <si>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</si>
  <si>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</si>
  <si>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</si>
  <si>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</si>
  <si>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</si>
  <si>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</si>
  <si>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</si>
  <si>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</si>
  <si>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</si>
  <si>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</si>
  <si>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</si>
  <si>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</si>
  <si>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</si>
  <si>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</si>
  <si>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</si>
  <si>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</si>
  <si>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</si>
  <si>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</si>
  <si>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</si>
  <si>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</si>
  <si>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</si>
  <si>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</si>
  <si>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</si>
  <si>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</si>
  <si>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</si>
  <si>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</si>
  <si>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</si>
  <si>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</si>
  <si>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</si>
  <si>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</si>
  <si>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</si>
  <si>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</si>
  <si>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</si>
  <si>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</si>
  <si>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</si>
  <si>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</si>
  <si>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</si>
  <si>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</si>
  <si>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</si>
  <si>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</si>
  <si>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</si>
  <si>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</si>
  <si>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</si>
  <si>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</si>
  <si>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</si>
  <si>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</si>
  <si>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</si>
  <si>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</si>
  <si>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</si>
  <si>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</si>
  <si>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</si>
  <si>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</si>
  <si>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</si>
  <si>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</si>
  <si>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</si>
  <si>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</si>
  <si>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</si>
  <si>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</si>
  <si>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</si>
  <si>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</si>
  <si>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</si>
  <si>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</si>
  <si>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</si>
  <si>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</si>
  <si>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</si>
  <si>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</si>
  <si>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</si>
  <si>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</si>
  <si>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</si>
  <si>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</si>
  <si>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</si>
  <si>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</si>
  <si>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</si>
  <si>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</si>
  <si>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</si>
  <si>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</si>
  <si>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</si>
  <si>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</si>
  <si>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</si>
  <si>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</si>
  <si>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</si>
  <si>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</si>
  <si>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</si>
  <si>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</si>
  <si>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</si>
  <si>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</si>
  <si>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</si>
  <si>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</si>
  <si>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</si>
  <si>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</si>
  <si>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</si>
  <si>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</si>
  <si>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</si>
  <si>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</si>
  <si>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</si>
  <si>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</si>
  <si>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</si>
  <si>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</si>
  <si>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</si>
  <si>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</si>
  <si>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</si>
  <si>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</si>
  <si>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</si>
  <si>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</si>
  <si>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</si>
  <si>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</si>
  <si>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</si>
  <si>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</si>
  <si>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</si>
  <si>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</si>
  <si>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</si>
  <si>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</si>
  <si>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</si>
  <si>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</si>
  <si>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</si>
  <si>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</si>
  <si>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</si>
  <si>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</si>
  <si>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</si>
  <si>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</si>
  <si>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</si>
  <si>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</si>
  <si>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</si>
  <si>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</si>
  <si>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</si>
  <si>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</si>
  <si>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</si>
  <si>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</si>
  <si>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</si>
  <si>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</si>
  <si>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</si>
  <si>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</si>
  <si>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</si>
  <si>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</si>
  <si>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</si>
  <si>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</si>
  <si>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</si>
  <si>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</si>
  <si>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</si>
  <si>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</si>
  <si>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</si>
  <si>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</si>
  <si>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</si>
  <si>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</si>
  <si>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</si>
  <si>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</si>
  <si>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</si>
  <si>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</si>
  <si>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</si>
  <si>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</si>
  <si>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</si>
  <si>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</si>
  <si>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</si>
  <si>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</si>
  <si>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</si>
  <si>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</si>
  <si>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</si>
  <si>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</si>
  <si>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</si>
  <si>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</si>
  <si>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</si>
  <si>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</si>
  <si>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</si>
  <si>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</si>
  <si>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</si>
  <si>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</si>
  <si>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</si>
  <si>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</si>
  <si>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</si>
  <si>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</si>
  <si>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</si>
  <si>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</si>
  <si>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</si>
  <si>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</si>
  <si>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</si>
  <si>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</si>
  <si>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</si>
  <si>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</si>
  <si>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</si>
  <si>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</si>
  <si>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</si>
  <si>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</si>
  <si>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</si>
  <si>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</si>
  <si>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</si>
  <si>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</si>
  <si>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</si>
  <si>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</si>
  <si>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</si>
  <si>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</si>
  <si>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</si>
  <si>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</si>
  <si>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</si>
  <si>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</si>
  <si>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</si>
  <si>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</si>
  <si>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</si>
  <si>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</si>
  <si>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</si>
  <si>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</si>
  <si>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</si>
  <si>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</si>
  <si>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</si>
  <si>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</si>
  <si>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</si>
  <si>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</si>
  <si>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</si>
  <si>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</si>
  <si>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</si>
  <si>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</si>
  <si>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</si>
  <si>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</si>
  <si>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</si>
  <si>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</si>
  <si>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</si>
  <si>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</si>
  <si>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</si>
  <si>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</si>
  <si>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</si>
  <si>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</si>
  <si>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</si>
  <si>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</si>
  <si>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</si>
  <si>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</si>
  <si>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</si>
  <si>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</si>
  <si>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</si>
  <si>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</si>
  <si>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</si>
  <si>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</si>
  <si>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</si>
  <si>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</si>
  <si>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</si>
  <si>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</si>
  <si>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</si>
  <si>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</si>
  <si>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</si>
  <si>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</si>
  <si>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</si>
  <si>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</si>
  <si>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</si>
  <si>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</si>
  <si>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</si>
  <si>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</si>
  <si>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</si>
  <si>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</si>
  <si>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</si>
  <si>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</si>
  <si>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</si>
  <si>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</si>
  <si>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</si>
  <si>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</si>
  <si>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</si>
  <si>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</si>
  <si>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</si>
  <si>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</si>
  <si>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</si>
  <si>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</si>
  <si>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</si>
  <si>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</si>
  <si>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</si>
  <si>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</si>
  <si>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</si>
  <si>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</si>
  <si>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</si>
  <si>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</si>
  <si>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</si>
  <si>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</si>
  <si>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</si>
  <si>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</si>
  <si>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</si>
  <si>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</si>
  <si>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</si>
  <si>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</si>
  <si>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</si>
  <si>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</si>
  <si>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</si>
  <si>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</si>
  <si>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</si>
  <si>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</si>
  <si>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</si>
  <si>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</si>
  <si>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</si>
  <si>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</si>
  <si>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</si>
  <si>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</si>
  <si>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</si>
  <si>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</si>
  <si>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</si>
  <si>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</si>
  <si>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</si>
  <si>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</si>
  <si>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</si>
  <si>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</si>
  <si>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</si>
  <si>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</si>
  <si>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</si>
  <si>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</si>
  <si>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</si>
  <si>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</si>
  <si>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</si>
  <si>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</si>
  <si>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</si>
  <si>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</si>
  <si>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</si>
  <si>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</si>
  <si>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</si>
  <si>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</si>
  <si>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</si>
  <si>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</si>
  <si>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</si>
  <si>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</si>
  <si>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</si>
  <si>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</si>
  <si>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</si>
  <si>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</si>
  <si>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</si>
  <si>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</si>
  <si>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</si>
  <si>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</si>
  <si>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</si>
  <si>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</si>
  <si>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</si>
  <si>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</si>
  <si>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</si>
  <si>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</si>
  <si>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</si>
  <si>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</si>
  <si>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</si>
  <si>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</si>
  <si>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</si>
  <si>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</si>
  <si>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</si>
  <si>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</si>
  <si>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</si>
  <si>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</si>
  <si>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</si>
  <si>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</si>
  <si>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</si>
  <si>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</si>
  <si>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</si>
  <si>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</si>
  <si>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</si>
  <si>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</si>
  <si>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</si>
  <si>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</si>
  <si>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</si>
  <si>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</si>
  <si>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</si>
  <si>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</si>
  <si>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</si>
  <si>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</si>
  <si>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</si>
  <si>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</si>
  <si>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</si>
  <si>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</si>
  <si>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</si>
  <si>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</si>
  <si>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</si>
  <si>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</si>
  <si>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</si>
  <si>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</si>
  <si>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</si>
  <si>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</si>
  <si>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</si>
  <si>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</si>
  <si>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</si>
  <si>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</si>
  <si>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</si>
  <si>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</si>
  <si>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</si>
  <si>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</si>
  <si>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</si>
  <si>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</si>
  <si>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</si>
  <si>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</si>
  <si>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</si>
  <si>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</si>
  <si>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</si>
  <si>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</si>
  <si>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</si>
  <si>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</si>
  <si>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</si>
  <si>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</si>
  <si>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</si>
  <si>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</si>
  <si>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</si>
  <si>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</si>
  <si>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</si>
  <si>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</si>
  <si>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</si>
  <si>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</si>
  <si>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</si>
  <si>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</si>
  <si>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</si>
  <si>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</si>
  <si>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</si>
  <si>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</si>
  <si>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</si>
  <si>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</si>
  <si>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</si>
  <si>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</si>
  <si>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</si>
  <si>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</si>
  <si>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</si>
  <si>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</si>
  <si>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</si>
  <si>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</si>
  <si>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</si>
  <si>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</si>
  <si>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</si>
  <si>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</si>
  <si>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</si>
  <si>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</si>
  <si>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</si>
  <si>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</si>
  <si>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</si>
  <si>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</si>
  <si>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</si>
  <si>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</si>
  <si>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</si>
  <si>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</si>
  <si>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</si>
  <si>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</si>
  <si>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</si>
  <si>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</si>
  <si>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</si>
  <si>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</si>
  <si>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</si>
  <si>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</si>
  <si>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</si>
  <si>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</si>
  <si>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</si>
  <si>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</si>
  <si>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</si>
  <si>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</si>
  <si>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</si>
  <si>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</si>
  <si>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</si>
  <si>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</si>
  <si>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</si>
  <si>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</si>
  <si>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</si>
  <si>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</si>
  <si>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</si>
  <si>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</si>
  <si>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</si>
  <si>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</si>
  <si>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</si>
  <si>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</si>
  <si>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</si>
  <si>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</si>
  <si>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</si>
  <si>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</si>
  <si>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</si>
  <si>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</si>
  <si>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</si>
  <si>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</si>
  <si>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</si>
  <si>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</si>
  <si>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</si>
  <si>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</si>
  <si>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</si>
  <si>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</si>
  <si>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</si>
  <si>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</si>
  <si>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</si>
  <si>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</si>
  <si>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</si>
  <si>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</si>
  <si>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</si>
  <si>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</si>
  <si>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</si>
  <si>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</si>
  <si>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</si>
  <si>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</si>
  <si>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</si>
  <si>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</si>
  <si>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</si>
  <si>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</si>
  <si>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</si>
  <si>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</si>
  <si>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</si>
  <si>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</si>
  <si>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</si>
  <si>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</si>
  <si>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</si>
  <si>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</si>
  <si>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</si>
  <si>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</si>
  <si>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</si>
  <si>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</si>
  <si>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</si>
  <si>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</si>
  <si>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</si>
  <si>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</si>
  <si>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</si>
  <si>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</si>
  <si>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</si>
  <si>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</si>
  <si>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</si>
  <si>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</si>
  <si>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</si>
  <si>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</si>
  <si>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</si>
  <si>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</si>
  <si>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</si>
  <si>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</si>
  <si>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</si>
  <si>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</si>
  <si>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</si>
  <si>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</si>
  <si>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</si>
  <si>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</si>
  <si>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</si>
  <si>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</si>
  <si>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</si>
  <si>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</si>
  <si>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</si>
  <si>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</si>
  <si>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</si>
  <si>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</si>
  <si>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</si>
  <si>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</si>
  <si>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</si>
  <si>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</si>
  <si>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</si>
  <si>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</si>
  <si>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</si>
  <si>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</si>
  <si>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</si>
  <si>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</si>
  <si>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</si>
  <si>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</si>
  <si>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</si>
  <si>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</si>
  <si>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</si>
  <si>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</si>
  <si>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</si>
  <si>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</si>
  <si>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</si>
  <si>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</si>
  <si>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</si>
  <si>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</si>
  <si>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</si>
  <si>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</si>
  <si>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</si>
  <si>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</si>
  <si>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</si>
  <si>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</si>
  <si>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</si>
  <si>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</si>
  <si>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</si>
  <si>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</si>
  <si>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</si>
  <si>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</si>
  <si>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</si>
  <si>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</si>
  <si>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</si>
  <si>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</si>
  <si>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</si>
  <si>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</si>
  <si>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</si>
  <si>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</si>
  <si>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</si>
  <si>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</si>
  <si>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</si>
  <si>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</si>
  <si>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</si>
  <si>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</si>
  <si>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</si>
  <si>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</si>
  <si>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</si>
  <si>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</si>
  <si>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</si>
  <si>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</si>
  <si>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</si>
  <si>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</si>
  <si>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</si>
  <si>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</si>
  <si>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</si>
  <si>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</si>
  <si>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</si>
  <si>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</si>
  <si>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</si>
  <si>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</si>
  <si>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</si>
  <si>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</si>
  <si>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</si>
  <si>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</si>
  <si>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</si>
  <si>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</si>
  <si>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</si>
  <si>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</si>
  <si>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</si>
  <si>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</si>
  <si>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</si>
  <si>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</si>
  <si>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</si>
  <si>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</si>
  <si>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</si>
  <si>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</si>
  <si>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</si>
  <si>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</si>
  <si>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</si>
  <si>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</si>
  <si>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</si>
  <si>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</si>
  <si>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</si>
  <si>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</si>
  <si>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</si>
  <si>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</si>
  <si>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</si>
  <si>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</si>
  <si>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</si>
  <si>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</si>
  <si>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</si>
  <si>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</si>
  <si>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</si>
  <si>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</si>
  <si>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</si>
  <si>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</si>
  <si>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</si>
  <si>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</si>
  <si>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</si>
  <si>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</si>
  <si>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</si>
  <si>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</si>
  <si>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</si>
  <si>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</si>
  <si>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</si>
  <si>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</si>
  <si>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</si>
  <si>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</si>
  <si>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</si>
  <si>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</si>
  <si>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</si>
  <si>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</si>
  <si>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</si>
  <si>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</si>
  <si>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</si>
  <si>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</si>
  <si>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</si>
  <si>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</si>
  <si>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</si>
  <si>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</si>
  <si>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</si>
  <si>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</si>
  <si>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</si>
  <si>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</si>
  <si>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</si>
  <si>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</si>
  <si>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</si>
  <si>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</si>
  <si>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</si>
  <si>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</si>
  <si>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</si>
  <si>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</si>
  <si>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</si>
  <si>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</si>
  <si>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</si>
  <si>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</si>
  <si>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</si>
  <si>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</si>
  <si>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</si>
  <si>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</si>
  <si>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</si>
  <si>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</si>
  <si>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</si>
  <si>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</si>
  <si>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</si>
  <si>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</si>
  <si>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</si>
  <si>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</si>
  <si>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</si>
  <si>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</si>
  <si>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</si>
  <si>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</si>
  <si>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</si>
  <si>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</si>
  <si>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</si>
  <si>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</si>
  <si>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</si>
  <si>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</si>
  <si>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</si>
  <si>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</si>
  <si>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</si>
  <si>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</si>
  <si>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</si>
  <si>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</si>
  <si>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</si>
  <si>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</si>
  <si>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</si>
  <si>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</si>
  <si>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</si>
  <si>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</si>
  <si>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</si>
  <si>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</si>
  <si>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</si>
  <si>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</si>
  <si>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</si>
  <si>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</si>
  <si>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</si>
  <si>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</si>
  <si>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</si>
  <si>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</si>
  <si>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</si>
  <si>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</si>
  <si>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</si>
  <si>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</si>
  <si>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</si>
  <si>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</si>
  <si>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</si>
  <si>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</si>
  <si>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</si>
  <si>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</si>
  <si>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</si>
  <si>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</si>
  <si>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</si>
  <si>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</si>
  <si>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</si>
  <si>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</si>
  <si>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</si>
  <si>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</si>
  <si>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</si>
  <si>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</si>
  <si>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</si>
  <si>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</si>
  <si>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</si>
  <si>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</si>
  <si>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</si>
  <si>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</si>
  <si>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</si>
  <si>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</si>
  <si>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</si>
  <si>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</si>
  <si>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</si>
  <si>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</si>
  <si>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</si>
  <si>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</si>
  <si>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</si>
  <si>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</si>
  <si>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</si>
  <si>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</si>
  <si>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</si>
  <si>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</si>
  <si>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</si>
  <si>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</si>
  <si>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</si>
  <si>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</si>
  <si>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</si>
  <si>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</si>
  <si>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</si>
  <si>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</si>
  <si>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</si>
  <si>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</si>
  <si>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</si>
  <si>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</si>
  <si>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</si>
  <si>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</si>
  <si>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</si>
  <si>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</si>
  <si>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</si>
  <si>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</si>
  <si>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</si>
  <si>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</si>
  <si>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</si>
  <si>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</si>
  <si>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</si>
  <si>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</si>
  <si>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</si>
  <si>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</si>
  <si>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</si>
  <si>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</si>
  <si>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</si>
  <si>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</si>
  <si>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</si>
  <si>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</si>
  <si>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</si>
  <si>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</si>
  <si>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</si>
  <si>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</si>
  <si>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</si>
  <si>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</si>
  <si>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</si>
  <si>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</si>
  <si>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</si>
  <si>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</si>
  <si>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</si>
  <si>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</si>
  <si>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</si>
  <si>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</si>
  <si>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</si>
  <si>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</si>
  <si>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</si>
  <si>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</si>
  <si>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</si>
  <si>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</si>
  <si>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</si>
  <si>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</si>
  <si>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</si>
  <si>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</si>
  <si>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</si>
  <si>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</si>
  <si>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</si>
  <si>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</si>
  <si>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</si>
  <si>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</si>
  <si>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</si>
  <si>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</si>
  <si>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</si>
  <si>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</si>
  <si>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</si>
  <si>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</si>
  <si>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</si>
  <si>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</si>
  <si>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</si>
  <si>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</si>
  <si>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</si>
  <si>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</si>
  <si>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</si>
  <si>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</si>
  <si>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</si>
  <si>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</si>
  <si>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</si>
  <si>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</si>
  <si>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</si>
  <si>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</si>
  <si>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</si>
  <si>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</si>
  <si>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</si>
  <si>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</si>
  <si>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</si>
  <si>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</si>
  <si>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</si>
  <si>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</si>
  <si>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</si>
  <si>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</si>
  <si>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</si>
  <si>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</si>
  <si>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</si>
  <si>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</si>
  <si>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</si>
  <si>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</si>
  <si>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</si>
  <si>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</si>
  <si>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</si>
  <si>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</si>
  <si>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</si>
  <si>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</si>
  <si>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</si>
  <si>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</si>
  <si>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</si>
  <si>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</si>
  <si>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</si>
  <si>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</si>
  <si>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</si>
  <si>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</si>
  <si>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</si>
  <si>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</si>
  <si>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</si>
  <si>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</si>
  <si>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</si>
  <si>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</si>
  <si>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</si>
  <si>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</si>
  <si>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</si>
  <si>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</si>
  <si>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</si>
  <si>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</si>
  <si>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</si>
  <si>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</si>
  <si>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</si>
  <si>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</si>
  <si>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</si>
  <si>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</si>
  <si>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</si>
  <si>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</si>
  <si>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</si>
  <si>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</si>
  <si>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</si>
  <si>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</si>
  <si>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</si>
  <si>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</si>
  <si>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</si>
  <si>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</si>
  <si>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</si>
  <si>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</si>
  <si>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</si>
  <si>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</si>
  <si>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</si>
  <si>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</si>
  <si>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</si>
  <si>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</si>
  <si>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</si>
  <si>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</si>
  <si>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</si>
  <si>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</si>
  <si>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</si>
  <si>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</si>
  <si>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</si>
  <si>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</si>
  <si>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</si>
  <si>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</si>
  <si>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</si>
  <si>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</si>
  <si>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</si>
  <si>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</si>
  <si>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</si>
  <si>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</si>
  <si>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</si>
  <si>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</si>
  <si>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</si>
  <si>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</si>
  <si>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</si>
  <si>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</si>
  <si>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</si>
  <si>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</si>
  <si>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</si>
  <si>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</si>
  <si>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</si>
  <si>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</si>
  <si>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</si>
  <si>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</si>
  <si>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</si>
  <si>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</si>
  <si>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</si>
  <si>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</si>
  <si>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</si>
  <si>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</si>
  <si>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</si>
  <si>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</si>
  <si>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</si>
  <si>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</si>
  <si>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</si>
  <si>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</si>
  <si>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</si>
  <si>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</si>
  <si>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</si>
  <si>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</si>
  <si>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</si>
  <si>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</si>
  <si>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</si>
  <si>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</si>
  <si>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</si>
  <si>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</si>
  <si>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</si>
  <si>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</si>
  <si>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</si>
  <si>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</si>
  <si>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</si>
  <si>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</si>
  <si>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</si>
  <si>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</si>
  <si>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</si>
  <si>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</si>
  <si>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</si>
  <si>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</si>
  <si>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</si>
  <si>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</si>
  <si>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</si>
  <si>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</si>
  <si>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</si>
  <si>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</si>
  <si>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</si>
  <si>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</si>
  <si>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</si>
  <si>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</si>
  <si>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</si>
  <si>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</si>
  <si>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</si>
  <si>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</si>
  <si>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</si>
  <si>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</si>
  <si>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</si>
  <si>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</si>
  <si>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</si>
  <si>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</si>
  <si>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</si>
  <si>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</si>
  <si>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</si>
  <si>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</si>
  <si>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</si>
  <si>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</si>
  <si>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</si>
  <si>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</si>
  <si>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</si>
  <si>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</si>
  <si>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</si>
  <si>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</si>
  <si>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</si>
  <si>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</si>
  <si>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</si>
  <si>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</si>
  <si>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</si>
  <si>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</si>
  <si>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</si>
  <si>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</si>
  <si>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</si>
  <si>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</si>
  <si>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</si>
  <si>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</si>
  <si>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</si>
  <si>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</si>
  <si>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</si>
  <si>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</si>
  <si>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</si>
  <si>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</si>
  <si>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</si>
  <si>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</si>
  <si>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</si>
  <si>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</si>
  <si>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</si>
  <si>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</si>
  <si>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</si>
  <si>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</si>
  <si>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</si>
  <si>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</si>
  <si>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</si>
  <si>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</si>
  <si>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</si>
  <si>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</si>
  <si>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</si>
  <si>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</si>
  <si>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</si>
  <si>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</si>
  <si>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</si>
  <si>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</si>
  <si>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</si>
  <si>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</si>
  <si>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</si>
  <si>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</si>
  <si>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</si>
  <si>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</si>
  <si>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</si>
  <si>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</si>
  <si>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</si>
  <si>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</si>
  <si>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</si>
  <si>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</si>
  <si>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</si>
  <si>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</si>
  <si>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</si>
  <si>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</si>
  <si>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</si>
  <si>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</si>
  <si>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</si>
  <si>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</si>
  <si>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</si>
  <si>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</si>
  <si>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</si>
  <si>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</si>
  <si>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</si>
  <si>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</si>
  <si>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</si>
  <si>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</si>
  <si>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</si>
  <si>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</si>
  <si>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</si>
  <si>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</si>
  <si>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</si>
  <si>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</si>
  <si>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</si>
  <si>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</si>
  <si>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</si>
  <si>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</si>
  <si>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</si>
  <si>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</si>
  <si>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</si>
  <si>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</si>
  <si>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</si>
  <si>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</si>
  <si>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</si>
  <si>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</si>
  <si>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</si>
  <si>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</si>
  <si>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</si>
  <si>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</si>
  <si>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</si>
  <si>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</si>
  <si>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</si>
  <si>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</si>
  <si>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</si>
  <si>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</si>
  <si>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</si>
  <si>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</si>
  <si>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</si>
  <si>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</si>
  <si>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</si>
  <si>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</si>
  <si>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</si>
  <si>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</si>
  <si>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</si>
  <si>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</si>
  <si>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</si>
  <si>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</si>
  <si>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</si>
  <si>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</si>
  <si>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</si>
  <si>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</si>
  <si>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</si>
  <si>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</si>
  <si>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</si>
  <si>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</si>
  <si>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</si>
  <si>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</si>
  <si>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</si>
  <si>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</si>
  <si>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</si>
  <si>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</si>
  <si>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</si>
  <si>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</si>
  <si>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</si>
  <si>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</si>
  <si>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</si>
  <si>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</si>
  <si>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</si>
  <si>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</si>
  <si>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</si>
  <si>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</si>
  <si>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</si>
  <si>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</si>
  <si>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</si>
  <si>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</si>
  <si>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</si>
  <si>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</si>
  <si>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</si>
  <si>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</si>
  <si>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</si>
  <si>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</si>
  <si>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</si>
  <si>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</si>
  <si>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</si>
  <si>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</si>
  <si>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</si>
  <si>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</si>
  <si>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</si>
  <si>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</si>
  <si>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</si>
  <si>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</si>
  <si>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</si>
  <si>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</si>
  <si>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</si>
  <si>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</si>
  <si>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</si>
  <si>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</si>
  <si>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</si>
  <si>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</si>
  <si>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</si>
  <si>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</si>
  <si>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</si>
  <si>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</si>
  <si>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</si>
  <si>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</si>
  <si>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</si>
  <si>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</si>
  <si>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</si>
  <si>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</si>
  <si>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</si>
  <si>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</si>
  <si>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</si>
  <si>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</si>
  <si>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</si>
  <si>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</si>
  <si>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</si>
  <si>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</si>
  <si>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</si>
  <si>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</si>
  <si>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</si>
  <si>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</si>
  <si>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</si>
  <si>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</si>
  <si>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</si>
  <si>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</si>
  <si>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</si>
  <si>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</si>
  <si>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</si>
  <si>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</si>
  <si>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</si>
  <si>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</si>
  <si>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</si>
  <si>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</si>
  <si>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</si>
  <si>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</si>
  <si>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</si>
  <si>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</si>
  <si>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</si>
  <si>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</si>
  <si>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</si>
  <si>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</si>
  <si>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</si>
  <si>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</si>
  <si>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</si>
  <si>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</si>
  <si>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</si>
  <si>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</si>
  <si>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</si>
  <si>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</si>
  <si>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</si>
  <si>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</si>
  <si>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</si>
  <si>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</si>
  <si>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</si>
  <si>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</si>
  <si>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</si>
  <si>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</si>
  <si>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</si>
  <si>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</si>
  <si>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</si>
  <si>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</si>
  <si>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</si>
  <si>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</si>
  <si>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</si>
  <si>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</si>
  <si>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</si>
  <si>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</si>
  <si>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</si>
  <si>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</si>
  <si>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</si>
  <si>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</si>
  <si>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</si>
  <si>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</si>
  <si>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</si>
  <si>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</si>
  <si>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</si>
  <si>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</si>
  <si>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</si>
  <si>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</si>
  <si>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</si>
  <si>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</si>
  <si>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</si>
  <si>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</si>
  <si>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</si>
  <si>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</si>
  <si>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</si>
  <si>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</si>
  <si>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</si>
  <si>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</si>
  <si>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</si>
  <si>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</si>
  <si>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</si>
  <si>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</si>
  <si>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</si>
  <si>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</si>
  <si>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</si>
  <si>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</si>
  <si>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</si>
  <si>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</si>
  <si>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</si>
  <si>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</si>
  <si>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</si>
  <si>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</si>
  <si>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</si>
  <si>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</si>
  <si>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</si>
  <si>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</si>
  <si>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</si>
  <si>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</si>
  <si>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</si>
  <si>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</si>
  <si>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</si>
  <si>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</si>
  <si>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</si>
  <si>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</si>
  <si>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</si>
  <si>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</si>
  <si>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</si>
  <si>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</si>
  <si>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</si>
  <si>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</si>
  <si>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</si>
  <si>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</si>
  <si>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</si>
  <si>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</si>
  <si>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</si>
  <si>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</si>
  <si>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</si>
  <si>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</si>
  <si>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</si>
  <si>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</si>
  <si>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</si>
  <si>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</si>
  <si>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</si>
  <si>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</si>
  <si>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</si>
  <si>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</si>
  <si>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</si>
  <si>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</si>
  <si>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</si>
  <si>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</si>
  <si>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</si>
  <si>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</si>
  <si>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</si>
  <si>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</si>
  <si>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</si>
  <si>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</si>
  <si>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</si>
  <si>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</si>
  <si>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</si>
  <si>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</si>
  <si>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</si>
  <si>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</si>
  <si>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</si>
  <si>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</si>
  <si>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</si>
  <si>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</si>
  <si>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</si>
  <si>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</si>
  <si>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</si>
  <si>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</si>
  <si>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</si>
  <si>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</si>
  <si>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</si>
  <si>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</si>
  <si>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</si>
  <si>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</si>
  <si>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</si>
  <si>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</si>
  <si>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</si>
  <si>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</si>
  <si>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</si>
  <si>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</si>
  <si>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</si>
  <si>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</si>
  <si>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</si>
  <si>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</si>
  <si>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</si>
  <si>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</si>
  <si>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</si>
  <si>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</si>
  <si>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</si>
  <si>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</si>
  <si>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</si>
  <si>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</si>
  <si>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</si>
  <si>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</si>
  <si>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</si>
  <si>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</si>
  <si>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</si>
  <si>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</si>
  <si>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</si>
  <si>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</si>
  <si>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</si>
  <si>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</si>
  <si>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</si>
  <si>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</si>
  <si>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</si>
  <si>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</si>
  <si>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</si>
  <si>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</si>
  <si>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</si>
  <si>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</si>
  <si>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</si>
  <si>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</si>
  <si>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</si>
  <si>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</si>
  <si>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</si>
  <si>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</si>
  <si>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</si>
  <si>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</si>
  <si>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</si>
  <si>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</si>
  <si>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</si>
  <si>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</si>
  <si>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</si>
  <si>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</si>
  <si>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</si>
  <si>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</si>
  <si>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</si>
  <si>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</si>
  <si>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</si>
  <si>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</si>
  <si>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</si>
  <si>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</si>
  <si>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</si>
  <si>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</si>
  <si>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</si>
  <si>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</si>
  <si>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</si>
  <si>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</si>
  <si>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</si>
  <si>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</si>
  <si>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</si>
  <si>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</si>
  <si>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</si>
  <si>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</si>
  <si>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</si>
  <si>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</si>
  <si>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</si>
  <si>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</si>
  <si>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</si>
  <si>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</si>
  <si>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</si>
  <si>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</si>
  <si>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</si>
  <si>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</si>
  <si>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</si>
  <si>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</si>
  <si>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</si>
  <si>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</si>
  <si>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</si>
  <si>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</si>
  <si>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</si>
  <si>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</si>
  <si>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</si>
  <si>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</si>
  <si>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</si>
  <si>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</si>
  <si>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</si>
  <si>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</si>
  <si>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</si>
  <si>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</si>
  <si>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</si>
  <si>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</si>
  <si>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</si>
  <si>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</si>
  <si>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</si>
  <si>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</si>
  <si>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</si>
  <si>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</si>
  <si>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</si>
  <si>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</si>
  <si>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</si>
  <si>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</si>
  <si>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</si>
  <si>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</si>
  <si>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</si>
  <si>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</si>
  <si>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</si>
  <si>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</si>
  <si>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</si>
  <si>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</si>
  <si>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</si>
  <si>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</si>
  <si>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</si>
  <si>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</si>
  <si>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</si>
  <si>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</si>
  <si>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</si>
  <si>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</si>
  <si>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</si>
  <si>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</si>
  <si>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</si>
  <si>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</si>
  <si>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</si>
  <si>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</si>
  <si>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</si>
  <si>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</si>
  <si>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</si>
  <si>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</si>
  <si>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</si>
  <si>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</si>
  <si>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</si>
  <si>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</si>
  <si>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</si>
  <si>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</si>
  <si>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</si>
  <si>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</si>
  <si>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</si>
  <si>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</si>
  <si>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</si>
  <si>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</si>
  <si>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</si>
  <si>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</si>
  <si>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</si>
  <si>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</si>
  <si>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</si>
  <si>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</si>
  <si>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</si>
  <si>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</si>
  <si>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</si>
  <si>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</si>
  <si>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</si>
  <si>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</si>
  <si>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</si>
  <si>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</si>
  <si>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</si>
  <si>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</si>
  <si>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</si>
  <si>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</si>
  <si>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</si>
  <si>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</si>
  <si>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</si>
  <si>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</si>
  <si>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</si>
  <si>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</si>
  <si>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</si>
  <si>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</si>
  <si>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</si>
  <si>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</si>
  <si>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</si>
  <si>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</si>
  <si>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</si>
  <si>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</si>
  <si>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</si>
  <si>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</si>
  <si>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</si>
  <si>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</si>
  <si>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</si>
  <si>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</si>
  <si>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</si>
  <si>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</si>
  <si>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</si>
  <si>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</si>
  <si>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</si>
  <si>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</si>
  <si>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</si>
  <si>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</si>
  <si>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</si>
  <si>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</si>
  <si>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</si>
  <si>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</si>
  <si>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</si>
  <si>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</si>
  <si>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</si>
  <si>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</si>
  <si>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</si>
  <si>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</si>
  <si>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</si>
  <si>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</si>
  <si>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</si>
  <si>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</si>
  <si>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</si>
  <si>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</si>
  <si>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</si>
  <si>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</si>
  <si>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</si>
  <si>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</si>
  <si>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</si>
  <si>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</si>
  <si>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</si>
  <si>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</si>
  <si>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</si>
  <si>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</si>
  <si>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</si>
  <si>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</si>
  <si>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</si>
  <si>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</si>
  <si>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</si>
  <si>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</si>
  <si>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</si>
  <si>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</si>
  <si>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</si>
  <si>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</si>
  <si>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</si>
  <si>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</si>
  <si>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</si>
  <si>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</si>
  <si>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</si>
  <si>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</si>
  <si>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</si>
  <si>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</si>
  <si>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</si>
  <si>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</si>
  <si>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</si>
  <si>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</si>
  <si>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</si>
  <si>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</si>
  <si>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</si>
  <si>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</si>
  <si>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</si>
  <si>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</si>
  <si>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</si>
  <si>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</si>
  <si>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</si>
  <si>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</si>
  <si>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</si>
  <si>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</si>
  <si>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</si>
  <si>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</si>
  <si>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</si>
  <si>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</si>
  <si>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</si>
  <si>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</si>
  <si>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</si>
  <si>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</si>
  <si>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</si>
  <si>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</si>
  <si>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</si>
  <si>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</si>
  <si>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</si>
  <si>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</si>
  <si>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</si>
  <si>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</si>
  <si>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</si>
  <si>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</si>
  <si>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</si>
  <si>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</si>
  <si>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</si>
  <si>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</si>
  <si>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</si>
  <si>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</si>
  <si>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</si>
  <si>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</si>
  <si>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</si>
  <si>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</si>
  <si>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</si>
  <si>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</si>
  <si>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</si>
  <si>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</si>
  <si>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</si>
  <si>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</si>
  <si>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</si>
  <si>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</si>
  <si>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</si>
  <si>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</si>
  <si>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</si>
  <si>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</si>
  <si>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</si>
  <si>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</si>
  <si>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</si>
  <si>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</si>
  <si>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</si>
  <si>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</si>
  <si>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</si>
  <si>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</si>
  <si>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</si>
  <si>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</si>
  <si>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</si>
  <si>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</si>
  <si>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</si>
  <si>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</si>
  <si>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</si>
  <si>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</si>
  <si>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</si>
  <si>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</si>
  <si>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</si>
  <si>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</si>
  <si>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</si>
  <si>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</si>
  <si>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</si>
  <si>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</si>
  <si>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</si>
  <si>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</si>
  <si>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</si>
  <si>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</si>
  <si>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</si>
  <si>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</si>
  <si>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</si>
  <si>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</si>
  <si>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</si>
  <si>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</si>
  <si>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</si>
  <si>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</si>
  <si>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</si>
  <si>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</si>
  <si>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</si>
  <si>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</si>
  <si>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</si>
  <si>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</si>
  <si>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</si>
  <si>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</si>
  <si>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</si>
  <si>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</si>
  <si>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</si>
  <si>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</si>
  <si>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</si>
  <si>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</si>
  <si>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</si>
  <si>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</si>
  <si>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</si>
  <si>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</si>
  <si>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</si>
  <si>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</si>
  <si>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</si>
  <si>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</si>
  <si>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</si>
  <si>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</si>
  <si>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</si>
  <si>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</si>
  <si>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</si>
  <si>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</si>
  <si>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</si>
  <si>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</si>
  <si>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</si>
  <si>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</si>
  <si>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</si>
  <si>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</si>
  <si>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</si>
  <si>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</si>
  <si>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</si>
  <si>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</si>
  <si>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</si>
  <si>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</si>
  <si>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</si>
  <si>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</si>
  <si>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</si>
  <si>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</si>
  <si>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</si>
  <si>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</si>
  <si>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</si>
  <si>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</si>
  <si>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</si>
  <si>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</si>
  <si>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</si>
  <si>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</si>
  <si>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</si>
  <si>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</si>
  <si>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</si>
  <si>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</si>
  <si>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</si>
  <si>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</si>
  <si>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</si>
  <si>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</si>
  <si>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</si>
  <si>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</si>
  <si>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</si>
  <si>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</si>
  <si>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</si>
  <si>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</si>
  <si>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</si>
  <si>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</si>
  <si>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</si>
  <si>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</si>
  <si>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</si>
  <si>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</si>
  <si>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</si>
  <si>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</si>
  <si>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</si>
  <si>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</si>
  <si>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</si>
  <si>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</si>
  <si>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</si>
  <si>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</si>
  <si>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</si>
  <si>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</si>
  <si>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</si>
  <si>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</si>
  <si>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</si>
  <si>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</si>
  <si>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</si>
  <si>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</si>
  <si>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</si>
  <si>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</si>
  <si>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</si>
  <si>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</si>
  <si>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</si>
  <si>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</si>
  <si>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</si>
  <si>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</si>
  <si>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</si>
  <si>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</si>
  <si>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</si>
  <si>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</si>
  <si>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</si>
  <si>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</si>
  <si>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</si>
  <si>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</si>
  <si>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</si>
  <si>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</si>
  <si>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</si>
  <si>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</si>
  <si>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</si>
  <si>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</si>
  <si>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</si>
  <si>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</si>
  <si>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</si>
  <si>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</si>
  <si>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</si>
  <si>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</si>
  <si>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</si>
  <si>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</si>
  <si>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</si>
  <si>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</si>
  <si>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</si>
  <si>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</si>
  <si>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</si>
  <si>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</si>
  <si>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</si>
  <si>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</si>
  <si>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</si>
  <si>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</si>
  <si>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</si>
  <si>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</si>
  <si>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</si>
  <si>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</si>
  <si>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</si>
  <si>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</si>
  <si>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</si>
  <si>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</si>
  <si>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</si>
  <si>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</si>
  <si>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</si>
  <si>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</si>
  <si>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</si>
  <si>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</si>
  <si>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</si>
  <si>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</si>
  <si>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</si>
  <si>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</si>
  <si>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</si>
  <si>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</si>
  <si>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</si>
  <si>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</si>
  <si>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</si>
  <si>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</si>
  <si>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</si>
  <si>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</si>
  <si>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</si>
  <si>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</si>
  <si>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</si>
  <si>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</si>
  <si>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</si>
  <si>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</si>
  <si>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</si>
  <si>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</si>
  <si>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</si>
  <si>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</si>
  <si>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</si>
  <si>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</si>
  <si>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</si>
  <si>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</si>
  <si>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</si>
  <si>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</si>
  <si>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</si>
  <si>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</si>
  <si>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</si>
  <si>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</si>
  <si>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</si>
  <si>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</si>
  <si>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</si>
  <si>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</si>
  <si>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</si>
  <si>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</si>
  <si>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</si>
  <si>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</si>
  <si>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</si>
  <si>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</si>
  <si>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</si>
  <si>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</si>
  <si>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</si>
  <si>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</si>
  <si>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</si>
  <si>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</si>
  <si>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</si>
  <si>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</si>
  <si>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</si>
  <si>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</si>
  <si>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</si>
  <si>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</si>
  <si>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</si>
  <si>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</si>
  <si>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</si>
  <si>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</si>
  <si>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</si>
  <si>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</si>
  <si>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</si>
  <si>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</si>
  <si>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</si>
  <si>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</si>
  <si>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</si>
  <si>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</si>
  <si>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</si>
  <si>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</si>
  <si>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</si>
  <si>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</si>
  <si>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</si>
  <si>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</si>
  <si>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</si>
  <si>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</si>
  <si>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</si>
  <si>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</si>
  <si>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</si>
  <si>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</si>
  <si>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</si>
  <si>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</si>
  <si>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</si>
  <si>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</si>
  <si>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</si>
  <si>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</si>
  <si>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</si>
  <si>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</si>
  <si>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</si>
  <si>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</si>
  <si>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</si>
  <si>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</si>
  <si>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</si>
  <si>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</si>
  <si>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</si>
  <si>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</si>
  <si>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</si>
  <si>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</si>
  <si>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</si>
  <si>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</si>
  <si>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</si>
  <si>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</si>
  <si>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</si>
  <si>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</si>
  <si>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</si>
  <si>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</si>
  <si>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</si>
  <si>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</si>
  <si>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</si>
  <si>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</si>
  <si>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</si>
  <si>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</si>
  <si>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</si>
  <si>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</si>
  <si>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</si>
  <si>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</si>
  <si>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</si>
  <si>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</si>
  <si>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</si>
  <si>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</si>
  <si>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</si>
  <si>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</si>
  <si>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</si>
  <si>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</si>
  <si>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</si>
  <si>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</si>
  <si>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</si>
  <si>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</si>
  <si>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</si>
  <si>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</si>
  <si>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</si>
  <si>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</si>
  <si>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</si>
  <si>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</si>
  <si>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</si>
  <si>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</si>
  <si>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</si>
  <si>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</si>
  <si>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</si>
  <si>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</si>
  <si>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</si>
  <si>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</si>
  <si>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</si>
  <si>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</si>
  <si>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</si>
  <si>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</si>
  <si>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</si>
  <si>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</si>
  <si>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</si>
  <si>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</si>
  <si>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</si>
  <si>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</si>
  <si>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</si>
  <si>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</si>
  <si>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</si>
  <si>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</si>
  <si>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</si>
  <si>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</si>
  <si>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</si>
  <si>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</si>
  <si>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</si>
  <si>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</si>
  <si>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</si>
  <si>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</si>
  <si>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</si>
  <si>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</si>
  <si>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</si>
  <si>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</si>
  <si>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</si>
  <si>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</si>
  <si>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</si>
  <si>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</si>
  <si>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</si>
  <si>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</si>
  <si>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</si>
  <si>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</si>
  <si>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</si>
  <si>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</si>
  <si>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</si>
  <si>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</si>
  <si>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</si>
  <si>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</si>
  <si>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</si>
  <si>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</si>
  <si>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</si>
  <si>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</si>
  <si>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</si>
  <si>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</si>
  <si>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</si>
  <si>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</si>
  <si>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</si>
  <si>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</si>
  <si>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</si>
  <si>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</si>
  <si>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</si>
  <si>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</si>
  <si>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</si>
  <si>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</si>
  <si>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</si>
  <si>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</si>
  <si>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</si>
  <si>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</si>
  <si>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</si>
  <si>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</si>
  <si>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</si>
  <si>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</si>
  <si>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</si>
  <si>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</si>
  <si>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</si>
  <si>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</si>
  <si>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</si>
  <si>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</si>
  <si>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</si>
  <si>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</si>
  <si>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</si>
  <si>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</si>
  <si>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</si>
  <si>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</si>
  <si>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</si>
  <si>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</si>
  <si>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</si>
  <si>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</si>
  <si>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</si>
  <si>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</si>
  <si>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</si>
  <si>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</si>
  <si>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</si>
  <si>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</si>
  <si>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</si>
  <si>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</si>
  <si>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</si>
  <si>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</si>
  <si>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</si>
  <si>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</si>
  <si>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</si>
  <si>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</si>
  <si>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</si>
  <si>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</si>
  <si>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</si>
  <si>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</si>
  <si>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</si>
  <si>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</si>
  <si>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</si>
  <si>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</si>
  <si>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</si>
  <si>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</si>
  <si>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</si>
  <si>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</si>
  <si>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</si>
  <si>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</si>
  <si>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</si>
  <si>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</si>
  <si>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</si>
  <si>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</si>
  <si>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</si>
  <si>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</si>
  <si>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</si>
  <si>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</si>
  <si>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</si>
  <si>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</si>
  <si>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</si>
  <si>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</si>
  <si>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</si>
  <si>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</si>
  <si>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</si>
  <si>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</si>
  <si>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</si>
  <si>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</si>
  <si>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</si>
  <si>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</si>
  <si>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</si>
  <si>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</si>
  <si>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</si>
  <si>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</si>
  <si>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</si>
  <si>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</si>
  <si>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</si>
  <si>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</si>
  <si>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</si>
  <si>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</si>
  <si>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</si>
  <si>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</si>
  <si>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</si>
  <si>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</si>
  <si>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</si>
  <si>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</si>
  <si>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</si>
  <si>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</si>
  <si>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</si>
  <si>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</si>
  <si>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</si>
  <si>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</si>
  <si>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</si>
  <si>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</si>
  <si>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</si>
  <si>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</si>
  <si>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</si>
  <si>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</si>
  <si>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</si>
  <si>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</si>
  <si>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</si>
  <si>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</si>
  <si>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</si>
  <si>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</si>
  <si>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</si>
  <si>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</si>
  <si>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</si>
  <si>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</si>
  <si>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</si>
  <si>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</si>
  <si>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</si>
  <si>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</si>
  <si>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</si>
  <si>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</si>
  <si>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</si>
  <si>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</si>
  <si>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</si>
  <si>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</si>
  <si>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</si>
  <si>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</si>
  <si>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</si>
  <si>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</si>
  <si>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</si>
  <si>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</si>
  <si>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</si>
  <si>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</si>
  <si>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</si>
  <si>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</si>
  <si>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</si>
  <si>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</si>
  <si>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</si>
  <si>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</si>
  <si>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</si>
  <si>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</si>
  <si>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</si>
  <si>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</si>
  <si>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</si>
  <si>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</si>
  <si>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</si>
  <si>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</si>
  <si>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</si>
  <si>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</si>
  <si>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</si>
  <si>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</si>
  <si>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</si>
  <si>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</si>
  <si>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</si>
  <si>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</si>
  <si>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</si>
  <si>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</si>
  <si>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</si>
  <si>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</si>
  <si>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</si>
  <si>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</si>
  <si>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</si>
  <si>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</si>
  <si>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</si>
  <si>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</si>
  <si>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</si>
  <si>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</si>
  <si>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</si>
  <si>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</si>
  <si>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</si>
  <si>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</si>
  <si>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</si>
  <si>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</si>
  <si>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</si>
  <si>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</si>
  <si>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</si>
  <si>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</si>
  <si>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</si>
  <si>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</si>
  <si>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</si>
  <si>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</si>
  <si>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</si>
  <si>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</si>
  <si>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</si>
  <si>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</si>
  <si>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</si>
  <si>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</si>
  <si>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</si>
  <si>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</si>
  <si>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</si>
  <si>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</si>
  <si>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</si>
  <si>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</si>
  <si>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</si>
  <si>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</si>
  <si>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</si>
  <si>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</si>
  <si>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</si>
  <si>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</si>
  <si>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</si>
  <si>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</si>
  <si>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</si>
  <si>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</si>
  <si>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</si>
  <si>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</si>
  <si>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</si>
  <si>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</si>
  <si>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</si>
  <si>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</si>
  <si>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</si>
  <si>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</si>
  <si>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</si>
  <si>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</si>
  <si>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</si>
  <si>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</si>
  <si>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</si>
  <si>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</si>
  <si>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</si>
  <si>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</si>
  <si>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</si>
  <si>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</si>
  <si>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</si>
  <si>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</si>
  <si>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</si>
  <si>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</si>
  <si>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</si>
  <si>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</si>
  <si>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</si>
  <si>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</si>
  <si>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</si>
  <si>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</si>
  <si>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</si>
  <si>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</si>
  <si>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</si>
  <si>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</si>
  <si>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</si>
  <si>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</si>
  <si>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</si>
  <si>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</si>
  <si>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</si>
  <si>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</si>
  <si>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</si>
  <si>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</si>
  <si>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</si>
  <si>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</si>
  <si>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</si>
  <si>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</si>
  <si>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</si>
  <si>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</si>
  <si>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</si>
  <si>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</si>
  <si>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</si>
  <si>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</si>
  <si>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</si>
  <si>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</si>
  <si>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</si>
  <si>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</si>
  <si>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</si>
  <si>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</si>
  <si>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</si>
  <si>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</si>
  <si>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</si>
  <si>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</si>
  <si>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</si>
  <si>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</si>
  <si>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</si>
  <si>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</si>
  <si>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</si>
  <si>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</si>
  <si>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</si>
  <si>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</si>
  <si>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</si>
  <si>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</si>
  <si>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</si>
  <si>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</si>
  <si>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</si>
  <si>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</si>
  <si>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</si>
  <si>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</si>
  <si>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</si>
  <si>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</si>
  <si>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</si>
  <si>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</si>
  <si>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</si>
  <si>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</si>
  <si>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</si>
  <si>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</si>
  <si>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</si>
  <si>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</si>
  <si>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</si>
  <si>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</si>
  <si>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</si>
  <si>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</si>
  <si>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</si>
  <si>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</si>
  <si>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</si>
  <si>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</si>
  <si>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</si>
  <si>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</si>
  <si>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</si>
  <si>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</si>
  <si>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</si>
  <si>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</si>
  <si>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</si>
  <si>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</si>
  <si>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</si>
  <si>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</si>
  <si>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</si>
  <si>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</si>
  <si>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</si>
  <si>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</si>
  <si>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</si>
  <si>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</si>
  <si>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</si>
  <si>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</si>
  <si>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</si>
  <si>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</si>
  <si>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</si>
  <si>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</si>
  <si>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</si>
  <si>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</si>
  <si>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</si>
  <si>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</si>
  <si>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</si>
  <si>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</si>
  <si>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</si>
  <si>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</si>
  <si>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</si>
  <si>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</si>
  <si>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</si>
  <si>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</si>
  <si>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</si>
  <si>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</si>
  <si>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</si>
  <si>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</si>
  <si>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</si>
  <si>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</si>
  <si>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</si>
  <si>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</si>
  <si>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</si>
  <si>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</si>
  <si>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</si>
  <si>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</si>
  <si>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</si>
  <si>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</si>
  <si>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</si>
  <si>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</si>
  <si>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</si>
  <si>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</si>
  <si>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</si>
  <si>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</si>
  <si>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</si>
  <si>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</si>
  <si>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</si>
  <si>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</si>
  <si>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</si>
  <si>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</si>
  <si>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</si>
  <si>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</si>
  <si>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</si>
  <si>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</si>
  <si>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</si>
  <si>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</si>
  <si>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</si>
  <si>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</si>
  <si>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</si>
  <si>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</si>
  <si>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</si>
  <si>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</si>
  <si>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</si>
  <si>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</si>
  <si>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</si>
  <si>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</si>
  <si>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</si>
  <si>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</si>
  <si>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</si>
  <si>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</si>
  <si>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</si>
  <si>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</si>
  <si>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</si>
  <si>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</si>
  <si>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</si>
  <si>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</si>
  <si>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</si>
  <si>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</si>
  <si>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</si>
  <si>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</si>
  <si>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</si>
  <si>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</si>
  <si>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</si>
  <si>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</si>
  <si>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</si>
  <si>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</si>
  <si>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</si>
  <si>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</si>
  <si>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</si>
  <si>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</si>
  <si>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</si>
  <si>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</si>
  <si>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</si>
  <si>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</si>
  <si>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</si>
  <si>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</si>
  <si>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</si>
  <si>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</si>
  <si>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</si>
  <si>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</si>
  <si>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</si>
  <si>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</si>
  <si>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</si>
  <si>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</si>
  <si>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</si>
  <si>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</si>
  <si>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</si>
  <si>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</si>
  <si>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</si>
  <si>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</si>
  <si>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</si>
  <si>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</si>
  <si>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</si>
  <si>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</si>
  <si>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</si>
  <si>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</si>
  <si>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</si>
  <si>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</si>
  <si>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</si>
  <si>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</si>
  <si>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</si>
  <si>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</si>
  <si>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</si>
  <si>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</si>
  <si>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</si>
  <si>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</si>
  <si>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</si>
  <si>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</si>
  <si>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</si>
  <si>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</si>
  <si>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</si>
  <si>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</si>
  <si>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</si>
  <si>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</si>
  <si>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</si>
  <si>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</si>
  <si>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</si>
  <si>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</si>
  <si>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</si>
  <si>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</si>
  <si>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</si>
  <si>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</si>
  <si>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</si>
  <si>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</si>
  <si>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</si>
  <si>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</si>
  <si>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</si>
  <si>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</si>
  <si>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</si>
  <si>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</si>
  <si>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</si>
  <si>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</si>
  <si>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</si>
  <si>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</si>
  <si>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</si>
  <si>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</si>
  <si>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</si>
  <si>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</si>
  <si>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</si>
  <si>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</si>
  <si>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</si>
  <si>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</si>
  <si>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</si>
  <si>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</si>
  <si>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</si>
  <si>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</si>
  <si>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</si>
  <si>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</si>
  <si>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</si>
  <si>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</si>
  <si>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</si>
  <si>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</si>
  <si>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</si>
  <si>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</si>
  <si>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</si>
  <si>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</si>
  <si>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</si>
  <si>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</si>
  <si>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</si>
  <si>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</si>
  <si>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</si>
  <si>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</si>
  <si>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</si>
  <si>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</si>
  <si>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</si>
  <si>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</si>
  <si>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</si>
  <si>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</si>
  <si>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</si>
  <si>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</si>
  <si>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</si>
  <si>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</si>
  <si>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</si>
  <si>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</si>
  <si>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</si>
  <si>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</si>
  <si>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</si>
  <si>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</si>
  <si>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</si>
  <si>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</si>
  <si>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</si>
  <si>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</si>
  <si>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</si>
  <si>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</si>
  <si>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</si>
  <si>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</si>
  <si>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</si>
  <si>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</si>
  <si>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</si>
  <si>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</si>
  <si>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</si>
  <si>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</si>
  <si>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</si>
  <si>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</si>
  <si>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</si>
  <si>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</si>
  <si>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</si>
  <si>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</si>
  <si>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</si>
  <si>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</si>
  <si>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</si>
  <si>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</si>
  <si>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</si>
  <si>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</si>
  <si>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</si>
  <si>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</si>
  <si>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</si>
  <si>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</si>
  <si>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</si>
  <si>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</si>
  <si>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</si>
  <si>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</si>
  <si>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</si>
  <si>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</si>
  <si>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</si>
  <si>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</si>
  <si>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</si>
  <si>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</si>
  <si>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</si>
  <si>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</si>
  <si>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</si>
  <si>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</si>
  <si>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</si>
  <si>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</si>
  <si>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</si>
  <si>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</si>
  <si>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</si>
  <si>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</si>
  <si>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</si>
  <si>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</si>
  <si>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</si>
  <si>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</si>
  <si>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</si>
  <si>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</si>
  <si>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</si>
  <si>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</si>
  <si>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</si>
  <si>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</si>
  <si>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</si>
  <si>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</si>
  <si>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</si>
  <si>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</si>
  <si>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</si>
  <si>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</si>
  <si>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</si>
  <si>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</si>
  <si>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</si>
  <si>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</si>
  <si>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</si>
  <si>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</si>
  <si>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</si>
  <si>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</si>
  <si>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</si>
  <si>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</si>
  <si>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</si>
  <si>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</si>
  <si>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</si>
  <si>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</si>
  <si>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</si>
  <si>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</si>
  <si>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</si>
  <si>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</si>
  <si>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</si>
  <si>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</si>
  <si>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</si>
  <si>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</si>
  <si>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</si>
  <si>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</si>
  <si>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</si>
  <si>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</si>
  <si>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</si>
  <si>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</si>
  <si>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</si>
  <si>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</si>
  <si>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</si>
  <si>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</si>
  <si>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</si>
  <si>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</si>
  <si>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</si>
  <si>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</si>
  <si>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</si>
  <si>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</si>
  <si>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</si>
  <si>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</si>
  <si>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</si>
  <si>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</si>
  <si>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</si>
  <si>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</si>
  <si>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</si>
  <si>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</si>
  <si>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</si>
  <si>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</si>
  <si>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</si>
  <si>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</si>
  <si>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</si>
  <si>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</si>
  <si>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</si>
  <si>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</si>
  <si>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</si>
  <si>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</si>
  <si>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</si>
  <si>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</si>
  <si>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</si>
  <si>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</si>
  <si>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</si>
  <si>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</si>
  <si>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</si>
  <si>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</si>
  <si>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</si>
  <si>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</si>
  <si>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</si>
  <si>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</si>
  <si>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</si>
  <si>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</si>
  <si>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</si>
  <si>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</si>
  <si>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</si>
  <si>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</si>
  <si>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</si>
  <si>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</si>
  <si>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</si>
  <si>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</si>
  <si>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</si>
  <si>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</si>
  <si>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</si>
  <si>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</si>
  <si>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</si>
  <si>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</si>
  <si>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</si>
  <si>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</si>
  <si>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</si>
  <si>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</si>
  <si>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</si>
  <si>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</si>
  <si>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</si>
  <si>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</si>
  <si>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</si>
  <si>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</si>
  <si>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</si>
  <si>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</si>
  <si>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</si>
  <si>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</si>
  <si>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</si>
  <si>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</si>
  <si>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</si>
  <si>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</si>
  <si>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</si>
  <si>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</si>
  <si>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</si>
  <si>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</si>
  <si>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</si>
  <si>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</si>
  <si>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</si>
  <si>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</si>
  <si>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</si>
  <si>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</si>
  <si>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</si>
  <si>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</si>
  <si>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</si>
  <si>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</si>
  <si>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</si>
  <si>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</si>
  <si>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</si>
  <si>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</si>
  <si>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</si>
  <si>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</si>
  <si>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</si>
  <si>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</si>
  <si>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</si>
  <si>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</si>
  <si>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</si>
  <si>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</si>
  <si>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</si>
  <si>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</si>
  <si>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</si>
  <si>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</si>
  <si>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</si>
  <si>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</si>
  <si>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</si>
  <si>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</si>
  <si>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</si>
  <si>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</si>
  <si>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</si>
  <si>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</si>
  <si>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</si>
  <si>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</si>
  <si>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</si>
  <si>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</si>
  <si>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</si>
  <si>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</si>
  <si>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</si>
  <si>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</si>
  <si>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</si>
  <si>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</si>
  <si>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</si>
  <si>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</si>
  <si>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</si>
  <si>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</si>
  <si>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</si>
  <si>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</si>
  <si>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</si>
  <si>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</si>
  <si>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</si>
  <si>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</si>
  <si>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</si>
  <si>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</si>
  <si>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</si>
  <si>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</si>
  <si>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</si>
  <si>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</si>
  <si>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</si>
  <si>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</si>
  <si>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</si>
  <si>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</si>
  <si>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</si>
  <si>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</si>
  <si>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</si>
  <si>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</si>
  <si>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</si>
  <si>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</si>
  <si>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</si>
  <si>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</si>
  <si>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</si>
  <si>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</si>
  <si>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</si>
  <si>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</si>
  <si>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</si>
  <si>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</si>
  <si>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</si>
  <si>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</si>
  <si>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</si>
  <si>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</si>
  <si>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</si>
  <si>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</si>
  <si>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</si>
  <si>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</si>
  <si>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</si>
  <si>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</si>
  <si>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</si>
  <si>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</si>
  <si>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</si>
  <si>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</si>
  <si>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</si>
  <si>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</si>
  <si>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</si>
  <si>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</si>
  <si>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</si>
  <si>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</si>
  <si>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</si>
  <si>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</si>
  <si>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</si>
  <si>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</si>
  <si>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</si>
  <si>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</si>
  <si>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</si>
  <si>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</si>
  <si>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</si>
  <si>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</si>
  <si>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</si>
  <si>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</si>
  <si>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</si>
  <si>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</si>
  <si>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</si>
  <si>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</si>
  <si>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</si>
  <si>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</si>
  <si>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</si>
  <si>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</si>
  <si>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</si>
  <si>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</si>
  <si>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</si>
  <si>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</si>
  <si>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</si>
  <si>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</si>
  <si>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</si>
  <si>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</si>
  <si>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</si>
  <si>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</si>
  <si>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</si>
  <si>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</si>
  <si>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</si>
  <si>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</si>
  <si>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</si>
  <si>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</si>
  <si>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</si>
  <si>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</si>
  <si>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</si>
  <si>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</si>
  <si>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</si>
  <si>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</si>
  <si>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</si>
  <si>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</si>
  <si>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</si>
  <si>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</si>
  <si>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</si>
  <si>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</si>
  <si>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</si>
  <si>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</si>
  <si>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</si>
  <si>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</si>
  <si>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</si>
  <si>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</si>
  <si>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</si>
  <si>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</si>
  <si>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</si>
  <si>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</si>
  <si>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</si>
  <si>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</si>
  <si>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</si>
  <si>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</si>
  <si>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</si>
  <si>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</si>
  <si>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</si>
  <si>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</si>
  <si>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</si>
  <si>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</si>
  <si>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</si>
  <si>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</si>
  <si>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</si>
  <si>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</si>
  <si>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</si>
  <si>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</si>
  <si>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</si>
  <si>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</si>
  <si>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</si>
  <si>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</si>
  <si>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</si>
  <si>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</si>
  <si>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</si>
  <si>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</si>
  <si>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</si>
  <si>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</si>
  <si>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</si>
  <si>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</si>
  <si>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</si>
  <si>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</si>
  <si>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</si>
  <si>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</si>
  <si>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</si>
  <si>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</si>
  <si>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</si>
  <si>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</si>
  <si>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</si>
  <si>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</si>
  <si>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</si>
  <si>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</si>
  <si>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</si>
  <si>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</si>
  <si>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</si>
  <si>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</si>
  <si>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</si>
  <si>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</si>
  <si>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</si>
  <si>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</si>
  <si>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</si>
  <si>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</si>
  <si>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</si>
  <si>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</si>
  <si>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</si>
  <si>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</si>
  <si>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</si>
  <si>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</si>
  <si>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</si>
  <si>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</si>
  <si>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</si>
  <si>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</si>
  <si>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</si>
  <si>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</si>
  <si>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</si>
  <si>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</si>
  <si>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</si>
  <si>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</si>
  <si>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</si>
  <si>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</si>
  <si>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</si>
  <si>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</si>
  <si>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</si>
  <si>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</si>
  <si>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</si>
  <si>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</si>
  <si>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</si>
  <si>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</si>
  <si>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</si>
  <si>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</si>
  <si>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</si>
  <si>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</si>
  <si>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</si>
  <si>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</si>
  <si>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</si>
  <si>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</si>
  <si>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</si>
  <si>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</si>
  <si>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</si>
  <si>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</si>
  <si>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</si>
  <si>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</si>
  <si>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</si>
  <si>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</si>
  <si>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</si>
  <si>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</si>
  <si>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</si>
  <si>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</si>
  <si>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</si>
  <si>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</si>
  <si>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</si>
  <si>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</si>
  <si>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</si>
  <si>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</si>
  <si>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</si>
  <si>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</si>
  <si>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</si>
  <si>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</si>
  <si>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</si>
  <si>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</si>
  <si>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</si>
  <si>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</si>
  <si>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</si>
  <si>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</si>
  <si>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</si>
  <si>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</si>
  <si>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</si>
  <si>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</si>
  <si>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</si>
  <si>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</si>
  <si>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</si>
  <si>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</si>
  <si>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</si>
  <si>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</si>
  <si>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</si>
  <si>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</si>
  <si>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</si>
  <si>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</si>
  <si>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</si>
  <si>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</si>
  <si>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</si>
  <si>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</si>
  <si>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</si>
  <si>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</si>
  <si>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</si>
  <si>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</si>
  <si>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</si>
  <si>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</si>
  <si>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</si>
  <si>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</si>
  <si>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</si>
  <si>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</si>
  <si>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</si>
  <si>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</si>
  <si>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</si>
  <si>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</si>
  <si>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</si>
  <si>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</si>
  <si>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</si>
  <si>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</si>
  <si>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</si>
  <si>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</si>
  <si>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</si>
  <si>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</si>
  <si>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</si>
  <si>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</si>
  <si>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</si>
  <si>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</si>
  <si>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</si>
  <si>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</si>
  <si>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</si>
  <si>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</si>
  <si>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</si>
  <si>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</si>
  <si>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</si>
  <si>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</si>
  <si>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</si>
  <si>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</si>
  <si>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</si>
  <si>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</si>
  <si>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</si>
  <si>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</si>
  <si>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</si>
  <si>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</si>
  <si>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</si>
  <si>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</si>
  <si>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</si>
  <si>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</si>
  <si>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</si>
  <si>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</si>
  <si>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</si>
  <si>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</si>
  <si>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</si>
  <si>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</si>
  <si>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</si>
  <si>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</si>
  <si>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</si>
  <si>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</si>
  <si>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</si>
  <si>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</si>
  <si>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</si>
  <si>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</si>
  <si>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</si>
  <si>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</si>
  <si>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</si>
  <si>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</si>
  <si>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</si>
  <si>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</si>
  <si>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</si>
  <si>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</si>
  <si>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</si>
  <si>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</si>
  <si>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</si>
  <si>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</si>
  <si>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</si>
  <si>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</si>
  <si>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</si>
  <si>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</si>
  <si>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</si>
  <si>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</si>
  <si>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</si>
  <si>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</si>
  <si>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</si>
  <si>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</si>
  <si>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</si>
  <si>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</si>
  <si>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</si>
  <si>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</si>
  <si>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</si>
  <si>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</si>
  <si>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</si>
  <si>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</si>
  <si>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</si>
  <si>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</si>
  <si>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</si>
  <si>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</si>
  <si>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</si>
  <si>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</si>
  <si>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</si>
  <si>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</si>
  <si>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</si>
  <si>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</si>
  <si>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</si>
  <si>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</si>
  <si>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</si>
  <si>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</si>
  <si>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</si>
  <si>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</si>
  <si>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</si>
  <si>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</si>
  <si>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</si>
  <si>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</si>
  <si>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</si>
  <si>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</si>
  <si>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</si>
  <si>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</si>
  <si>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</si>
  <si>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</si>
  <si>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</si>
  <si>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</si>
  <si>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</si>
  <si>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</si>
  <si>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</si>
  <si>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</si>
  <si>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</si>
  <si>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</si>
  <si>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</si>
  <si>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</si>
  <si>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</si>
  <si>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</si>
  <si>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</si>
  <si>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</si>
  <si>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</si>
  <si>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</si>
  <si>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</si>
  <si>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</si>
  <si>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</si>
  <si>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</si>
  <si>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</si>
  <si>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</si>
  <si>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</si>
  <si>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</si>
  <si>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</si>
  <si>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</si>
  <si>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</si>
  <si>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</si>
  <si>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</si>
  <si>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</si>
  <si>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</si>
  <si>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</si>
  <si>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</si>
  <si>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</si>
  <si>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</si>
  <si>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</si>
  <si>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</si>
  <si>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</si>
  <si>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</si>
  <si>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</si>
  <si>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</si>
  <si>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</si>
  <si>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</si>
  <si>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</si>
  <si>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</si>
  <si>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</si>
  <si>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</si>
  <si>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</si>
  <si>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</si>
  <si>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</si>
  <si>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</si>
  <si>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</si>
  <si>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</si>
  <si>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</si>
  <si>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</si>
  <si>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</si>
  <si>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</si>
  <si>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</si>
  <si>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</si>
  <si>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</si>
  <si>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</si>
  <si>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</si>
  <si>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</si>
  <si>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</si>
  <si>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</si>
  <si>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</si>
  <si>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</si>
  <si>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</si>
  <si>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</si>
  <si>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</si>
  <si>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</si>
  <si>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</si>
  <si>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</si>
  <si>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</si>
  <si>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</si>
  <si>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</si>
  <si>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</si>
  <si>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</si>
  <si>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</si>
  <si>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</si>
  <si>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</si>
  <si>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</si>
  <si>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</si>
  <si>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</si>
  <si>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</si>
  <si>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</si>
  <si>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</si>
  <si>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</si>
  <si>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</si>
  <si>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</si>
  <si>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</si>
  <si>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</si>
  <si>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</si>
  <si>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</si>
  <si>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</si>
  <si>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</si>
  <si>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</si>
  <si>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</si>
  <si>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</si>
  <si>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</si>
  <si>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</si>
  <si>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</si>
  <si>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</si>
  <si>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</si>
  <si>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</si>
  <si>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</si>
  <si>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</si>
  <si>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</si>
  <si>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</si>
  <si>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</si>
  <si>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</si>
  <si>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</si>
  <si>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</si>
  <si>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</si>
  <si>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</si>
  <si>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</si>
  <si>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</si>
  <si>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</si>
  <si>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</si>
  <si>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</si>
  <si>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</si>
  <si>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</si>
  <si>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</si>
  <si>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</si>
  <si>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</si>
  <si>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</si>
  <si>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</si>
  <si>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</si>
  <si>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</si>
  <si>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</si>
  <si>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</si>
  <si>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</si>
  <si>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</si>
  <si>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</si>
  <si>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</si>
  <si>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</si>
  <si>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</si>
  <si>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</si>
  <si>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</si>
  <si>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</si>
  <si>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</si>
  <si>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</si>
  <si>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</si>
  <si>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</si>
  <si>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</si>
  <si>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</si>
  <si>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</si>
  <si>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</si>
  <si>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</si>
  <si>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</si>
  <si>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</si>
  <si>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</si>
  <si>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</si>
  <si>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</si>
  <si>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</si>
  <si>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</si>
  <si>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</si>
  <si>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</si>
  <si>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</si>
  <si>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</si>
  <si>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</si>
  <si>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</si>
  <si>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</si>
  <si>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</si>
  <si>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</si>
  <si>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</si>
  <si>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</si>
  <si>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</si>
  <si>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</si>
  <si>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</si>
  <si>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</si>
  <si>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</si>
  <si>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</si>
  <si>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</si>
  <si>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</si>
  <si>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</si>
  <si>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</si>
  <si>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</si>
  <si>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</si>
  <si>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</si>
  <si>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</si>
  <si>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</si>
  <si>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</si>
  <si>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</si>
  <si>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</si>
  <si>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</si>
  <si>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</si>
  <si>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</si>
  <si>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</si>
  <si>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</si>
  <si>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</si>
  <si>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</si>
  <si>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</si>
  <si>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</si>
  <si>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</si>
  <si>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</si>
  <si>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</si>
  <si>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</si>
  <si>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</si>
  <si>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</si>
  <si>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</si>
  <si>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</si>
  <si>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</si>
  <si>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</si>
  <si>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</si>
  <si>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</si>
  <si>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</si>
  <si>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</si>
  <si>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</si>
  <si>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</si>
  <si>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</si>
  <si>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</si>
  <si>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</si>
  <si>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</si>
  <si>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</si>
  <si>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</si>
  <si>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</si>
  <si>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</si>
  <si>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</si>
  <si>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</si>
  <si>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</si>
  <si>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</si>
  <si>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</si>
  <si>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</si>
  <si>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</si>
  <si>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</si>
  <si>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</si>
  <si>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</si>
  <si>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</si>
  <si>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</si>
  <si>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</si>
  <si>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</si>
  <si>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</si>
  <si>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</si>
  <si>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</si>
  <si>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</si>
  <si>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</si>
  <si>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</si>
  <si>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</si>
  <si>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</si>
  <si>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</si>
  <si>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</si>
  <si>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</si>
  <si>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</si>
  <si>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</si>
  <si>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</si>
  <si>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</si>
  <si>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</si>
  <si>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</si>
  <si>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</si>
  <si>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</si>
  <si>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</si>
  <si>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</si>
  <si>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</si>
  <si>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</si>
  <si>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</si>
  <si>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</si>
  <si>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</si>
  <si>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</si>
  <si>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</si>
  <si>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</si>
  <si>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</si>
  <si>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</si>
  <si>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</si>
  <si>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</si>
  <si>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</si>
  <si>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</si>
  <si>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</si>
  <si>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</si>
  <si>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</si>
  <si>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</si>
  <si>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</si>
  <si>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</si>
  <si>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</si>
  <si>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</si>
  <si>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</si>
  <si>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</si>
  <si>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</si>
  <si>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</si>
  <si>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</si>
  <si>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</si>
  <si>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</si>
  <si>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</si>
  <si>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</si>
  <si>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</si>
  <si>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</si>
  <si>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</si>
  <si>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</si>
  <si>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</si>
  <si>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</si>
  <si>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</si>
  <si>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</si>
  <si>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</si>
  <si>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</si>
  <si>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</si>
  <si>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</si>
  <si>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</si>
  <si>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</si>
  <si>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</si>
  <si>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</si>
  <si>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</si>
  <si>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</si>
  <si>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</si>
  <si>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</si>
  <si>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</si>
  <si>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</si>
  <si>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</si>
  <si>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</si>
  <si>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</si>
  <si>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</si>
  <si>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</si>
  <si>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</si>
  <si>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</si>
  <si>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</si>
  <si>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</si>
  <si>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</si>
  <si>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</si>
  <si>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</si>
  <si>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</si>
  <si>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</si>
  <si>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</si>
  <si>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</si>
  <si>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</si>
  <si>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</si>
  <si>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</si>
  <si>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</si>
  <si>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</si>
  <si>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</si>
  <si>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</si>
  <si>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</si>
  <si>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</si>
  <si>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</si>
  <si>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</si>
  <si>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</si>
  <si>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</si>
  <si>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</si>
  <si>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</si>
  <si>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</si>
  <si>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</si>
  <si>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</si>
  <si>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</si>
  <si>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</si>
  <si>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</si>
  <si>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</si>
  <si>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</si>
  <si>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</si>
  <si>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</si>
  <si>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</si>
  <si>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</si>
  <si>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</si>
  <si>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</si>
  <si>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</si>
  <si>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</si>
  <si>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</si>
  <si>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</si>
  <si>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</si>
  <si>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</si>
  <si>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</si>
  <si>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</si>
  <si>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</si>
  <si>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</si>
  <si>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</si>
  <si>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</si>
  <si>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</si>
  <si>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</si>
  <si>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</si>
  <si>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</si>
  <si>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</si>
  <si>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</si>
  <si>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</si>
  <si>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</si>
  <si>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</si>
  <si>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</si>
  <si>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</si>
  <si>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</si>
  <si>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</si>
  <si>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</si>
  <si>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</si>
  <si>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</si>
  <si>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</si>
  <si>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</si>
  <si>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</si>
  <si>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</si>
  <si>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</si>
  <si>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</si>
  <si>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</si>
  <si>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</si>
  <si>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</si>
  <si>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</si>
  <si>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</si>
  <si>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</si>
  <si>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</si>
  <si>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</si>
  <si>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</si>
  <si>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</si>
  <si>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</si>
  <si>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</si>
  <si>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</si>
  <si>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</si>
  <si>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</si>
  <si>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</si>
  <si>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</si>
  <si>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</si>
  <si>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</si>
  <si>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</si>
  <si>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</si>
  <si>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</si>
  <si>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</si>
  <si>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</si>
  <si>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</si>
  <si>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</si>
  <si>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</si>
  <si>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</si>
  <si>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</si>
  <si>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</si>
  <si>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</si>
  <si>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</si>
  <si>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</si>
  <si>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</si>
  <si>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</si>
  <si>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</si>
  <si>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</si>
  <si>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</si>
  <si>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</si>
  <si>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</si>
  <si>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</si>
  <si>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</si>
  <si>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</si>
  <si>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</si>
  <si>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</si>
  <si>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</si>
  <si>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</si>
  <si>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</si>
  <si>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</si>
  <si>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</si>
  <si>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</si>
  <si>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</si>
  <si>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</si>
  <si>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</si>
  <si>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</si>
  <si>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</si>
  <si>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</si>
  <si>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</si>
  <si>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</si>
  <si>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</si>
  <si>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</si>
  <si>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</si>
  <si>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</si>
  <si>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</si>
  <si>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</si>
  <si>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</si>
  <si>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</si>
  <si>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</si>
  <si>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</si>
  <si>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</si>
  <si>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</si>
  <si>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</si>
  <si>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</si>
  <si>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</si>
  <si>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</si>
  <si>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</si>
  <si>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</si>
  <si>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</si>
  <si>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</si>
  <si>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</si>
  <si>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</si>
  <si>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</si>
  <si>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</si>
  <si>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</si>
  <si>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</si>
  <si>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</si>
  <si>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</si>
  <si>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</si>
  <si>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</si>
  <si>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</si>
  <si>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</si>
  <si>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</si>
  <si>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</si>
  <si>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</si>
  <si>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</si>
  <si>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</si>
  <si>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</si>
  <si>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</si>
  <si>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</si>
  <si>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</si>
  <si>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</si>
  <si>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</si>
  <si>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</si>
  <si>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</si>
  <si>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</si>
  <si>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</si>
  <si>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</si>
  <si>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</si>
  <si>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</si>
  <si>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</si>
  <si>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</si>
  <si>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</si>
  <si>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</si>
  <si>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</si>
  <si>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</si>
  <si>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</si>
  <si>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</si>
  <si>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</si>
  <si>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</si>
  <si>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</si>
  <si>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</si>
  <si>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</si>
  <si>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</si>
  <si>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</si>
  <si>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</si>
  <si>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</si>
  <si>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</si>
  <si>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</si>
  <si>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</si>
  <si>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</si>
  <si>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</si>
  <si>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</si>
  <si>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</si>
  <si>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</si>
  <si>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</si>
  <si>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</si>
  <si>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</si>
  <si>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</si>
  <si>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</si>
  <si>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</si>
  <si>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</si>
  <si>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</si>
  <si>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</si>
  <si>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</si>
  <si>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</si>
  <si>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</si>
  <si>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</si>
  <si>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</si>
  <si>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</si>
  <si>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</si>
  <si>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</si>
  <si>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</si>
  <si>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</si>
  <si>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</si>
  <si>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</si>
  <si>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</si>
  <si>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</si>
  <si>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</si>
  <si>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</si>
  <si>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</si>
  <si>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</si>
  <si>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</si>
  <si>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</si>
  <si>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</si>
  <si>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</si>
  <si>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</si>
  <si>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</si>
  <si>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</si>
  <si>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</si>
  <si>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</si>
  <si>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</si>
  <si>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</si>
  <si>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</si>
  <si>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</si>
  <si>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</si>
  <si>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</si>
  <si>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</si>
  <si>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</si>
  <si>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</si>
  <si>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</si>
  <si>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</si>
  <si>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</si>
  <si>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</si>
  <si>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</si>
  <si>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</si>
  <si>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</si>
  <si>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</si>
  <si>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</si>
  <si>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</si>
  <si>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</si>
  <si>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</si>
  <si>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</si>
  <si>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</si>
  <si>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</si>
  <si>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</si>
  <si>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</si>
  <si>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</si>
  <si>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</si>
  <si>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</si>
  <si>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</si>
  <si>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</si>
  <si>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</si>
  <si>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</si>
  <si>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</si>
  <si>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</si>
  <si>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</si>
  <si>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</si>
  <si>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</si>
  <si>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</si>
  <si>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</si>
  <si>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</si>
  <si>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</si>
  <si>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</si>
  <si>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</si>
  <si>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</si>
  <si>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</si>
  <si>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</si>
  <si>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</si>
  <si>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</si>
  <si>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</si>
  <si>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</si>
  <si>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</si>
  <si>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</si>
  <si>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</si>
  <si>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</si>
  <si>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</si>
  <si>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</si>
  <si>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</si>
  <si>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</si>
  <si>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</si>
  <si>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</si>
  <si>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</si>
  <si>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</si>
  <si>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</si>
  <si>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</si>
  <si>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</si>
  <si>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</si>
  <si>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</si>
  <si>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</si>
  <si>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</si>
  <si>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</si>
  <si>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</si>
  <si>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</si>
  <si>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</si>
  <si>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</si>
  <si>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</si>
  <si>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</si>
  <si>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</si>
  <si>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</si>
  <si>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</si>
  <si>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</si>
  <si>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</si>
  <si>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</si>
  <si>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</si>
  <si>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</si>
  <si>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</si>
  <si>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</si>
  <si>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</si>
  <si>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</si>
  <si>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</si>
  <si>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</si>
  <si>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</si>
  <si>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</si>
  <si>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</si>
  <si>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</si>
  <si>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</si>
  <si>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</si>
  <si>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</si>
  <si>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</si>
  <si>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</si>
  <si>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</si>
  <si>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</si>
  <si>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</si>
  <si>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</si>
  <si>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</si>
  <si>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</si>
  <si>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</si>
  <si>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</si>
  <si>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</si>
  <si>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</si>
  <si>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</si>
  <si>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</si>
  <si>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</si>
  <si>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</si>
  <si>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</si>
  <si>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</si>
  <si>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</si>
  <si>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</si>
  <si>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</si>
  <si>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</si>
  <si>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</si>
  <si>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</si>
  <si>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</si>
  <si>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</si>
  <si>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</si>
  <si>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</si>
  <si>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</si>
  <si>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</si>
  <si>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</si>
  <si>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</si>
  <si>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</si>
  <si>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</si>
  <si>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</si>
  <si>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</si>
  <si>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</si>
  <si>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</si>
  <si>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</si>
  <si>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</si>
  <si>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</si>
  <si>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</si>
  <si>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</si>
  <si>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</si>
  <si>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</si>
  <si>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</si>
  <si>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</si>
  <si>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</si>
  <si>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</si>
  <si>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</si>
  <si>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</si>
  <si>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</si>
  <si>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</si>
  <si>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</si>
  <si>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</si>
  <si>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</si>
  <si>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</si>
  <si>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</si>
  <si>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</si>
  <si>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</si>
  <si>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</si>
  <si>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</si>
  <si>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</si>
  <si>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</si>
  <si>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</si>
  <si>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</si>
  <si>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</si>
  <si>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</si>
  <si>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</si>
  <si>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</si>
  <si>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</si>
  <si>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</si>
  <si>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</si>
  <si>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</si>
  <si>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</si>
  <si>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</si>
  <si>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</si>
  <si>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</si>
  <si>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</si>
  <si>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</si>
  <si>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</si>
  <si>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</si>
  <si>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</si>
  <si>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</si>
  <si>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</si>
  <si>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</si>
  <si>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</si>
  <si>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</si>
  <si>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</si>
  <si>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</si>
  <si>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</si>
  <si>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</si>
  <si>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</si>
  <si>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</si>
  <si>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</si>
  <si>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</si>
  <si>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</si>
  <si>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</si>
  <si>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</si>
  <si>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</si>
  <si>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</si>
  <si>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</si>
  <si>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</si>
  <si>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</si>
  <si>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</si>
  <si>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</si>
  <si>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</si>
  <si>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</si>
  <si>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</si>
  <si>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</si>
  <si>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</si>
  <si>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</si>
  <si>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</si>
  <si>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</si>
  <si>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</si>
  <si>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</si>
  <si>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</si>
  <si>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</si>
  <si>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</si>
  <si>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</si>
  <si>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</si>
  <si>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</si>
  <si>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</si>
  <si>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</si>
  <si>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</si>
  <si>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</si>
  <si>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</si>
  <si>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</si>
  <si>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</si>
  <si>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</si>
  <si>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</si>
  <si>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</si>
  <si>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</si>
  <si>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</si>
  <si>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</si>
  <si>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</si>
  <si>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</si>
  <si>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</si>
  <si>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</si>
  <si>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</si>
  <si>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</si>
  <si>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</si>
  <si>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</si>
  <si>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</si>
  <si>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</si>
  <si>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</si>
  <si>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</si>
  <si>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</si>
  <si>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</si>
  <si>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</si>
  <si>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</si>
  <si>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</si>
  <si>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</si>
  <si>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</si>
  <si>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</si>
  <si>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</si>
  <si>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</si>
  <si>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</si>
  <si>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</si>
  <si>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</si>
  <si>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</si>
  <si>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</si>
  <si>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</si>
  <si>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</si>
  <si>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</si>
  <si>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</si>
  <si>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</si>
  <si>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</si>
  <si>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</si>
  <si>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</si>
  <si>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</si>
  <si>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</si>
  <si>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</si>
  <si>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</si>
  <si>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</si>
  <si>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</si>
  <si>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</si>
  <si>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</si>
  <si>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</si>
  <si>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</si>
  <si>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</si>
  <si>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</si>
  <si>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</si>
  <si>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</si>
  <si>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</si>
  <si>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</si>
  <si>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</si>
  <si>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</si>
  <si>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</si>
  <si>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</si>
  <si>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</si>
  <si>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</si>
  <si>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</si>
  <si>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</si>
  <si>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</si>
  <si>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</si>
  <si>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</si>
  <si>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</si>
  <si>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</si>
  <si>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</si>
  <si>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</si>
  <si>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</si>
  <si>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</si>
  <si>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</si>
  <si>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</si>
  <si>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</si>
  <si>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</si>
  <si>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</si>
  <si>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</si>
  <si>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</si>
  <si>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</si>
  <si>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</si>
  <si>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</si>
  <si>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</si>
  <si>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</si>
  <si>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</si>
  <si>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</si>
  <si>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</si>
  <si>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</si>
  <si>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</si>
  <si>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</si>
  <si>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</si>
  <si>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</si>
  <si>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</si>
  <si>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</si>
  <si>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</si>
  <si>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</si>
  <si>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</si>
  <si>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</si>
  <si>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</si>
  <si>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</si>
  <si>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</si>
  <si>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</si>
  <si>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</si>
  <si>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</si>
  <si>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</si>
  <si>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</si>
  <si>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</si>
  <si>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</si>
  <si>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</si>
  <si>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</si>
  <si>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</si>
  <si>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</si>
  <si>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</si>
  <si>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</si>
  <si>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</si>
  <si>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</si>
  <si>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</si>
  <si>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</si>
  <si>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</si>
  <si>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</si>
  <si>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</si>
  <si>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</si>
  <si>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</si>
  <si>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</si>
  <si>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</si>
  <si>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</si>
  <si>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</si>
  <si>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</si>
  <si>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</si>
  <si>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</si>
  <si>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</si>
  <si>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</si>
  <si>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</si>
  <si>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</si>
  <si>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</si>
  <si>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</si>
  <si>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</si>
  <si>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</si>
  <si>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</si>
  <si>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</si>
  <si>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</si>
  <si>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</si>
  <si>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</si>
  <si>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</si>
  <si>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</si>
  <si>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</si>
  <si>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</si>
  <si>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</si>
  <si>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</si>
  <si>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</si>
  <si>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</si>
  <si>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</si>
  <si>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</si>
  <si>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</si>
  <si>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</si>
  <si>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</si>
  <si>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</si>
  <si>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</si>
  <si>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</si>
  <si>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</si>
  <si>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</si>
  <si>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</si>
  <si>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</si>
  <si>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</si>
  <si>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</si>
  <si>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</si>
  <si>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</si>
  <si>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</si>
  <si>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</si>
  <si>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</si>
  <si>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</si>
  <si>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</si>
  <si>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</si>
  <si>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</si>
  <si>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</si>
  <si>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</si>
  <si>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</si>
  <si>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</si>
  <si>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</si>
  <si>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</si>
  <si>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</si>
  <si>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</si>
  <si>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</si>
  <si>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</si>
  <si>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</si>
  <si>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</si>
  <si>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</si>
  <si>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</si>
  <si>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</si>
  <si>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</si>
  <si>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</si>
  <si>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</si>
  <si>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</si>
  <si>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</si>
  <si>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</si>
  <si>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</si>
  <si>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</si>
  <si>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</si>
  <si>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</si>
  <si>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</si>
  <si>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</si>
  <si>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</si>
  <si>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</si>
  <si>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</si>
  <si>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</si>
  <si>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</si>
  <si>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</si>
  <si>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</si>
  <si>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</si>
  <si>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</si>
  <si>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</si>
  <si>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</si>
  <si>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</si>
  <si>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</si>
  <si>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</si>
  <si>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</si>
  <si>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</si>
  <si>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</si>
  <si>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</si>
  <si>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</si>
  <si>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</si>
  <si>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</si>
  <si>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</si>
  <si>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</si>
  <si>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</si>
  <si>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</si>
  <si>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</si>
  <si>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</si>
  <si>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</si>
  <si>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</si>
  <si>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</si>
  <si>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</si>
  <si>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</si>
  <si>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</si>
  <si>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</si>
  <si>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</si>
  <si>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</si>
  <si>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</si>
  <si>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</si>
  <si>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</si>
  <si>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</si>
  <si>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</si>
  <si>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</si>
  <si>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</si>
  <si>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</si>
  <si>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</si>
  <si>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</si>
  <si>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</si>
  <si>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</si>
  <si>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</si>
  <si>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</si>
  <si>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</si>
  <si>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</si>
  <si>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</si>
  <si>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</si>
  <si>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</si>
  <si>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</si>
  <si>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</si>
  <si>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</si>
  <si>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</si>
  <si>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</si>
  <si>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</si>
  <si>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</si>
  <si>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</si>
  <si>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</si>
  <si>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</si>
  <si>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</si>
  <si>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</si>
  <si>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</si>
  <si>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</si>
  <si>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</si>
  <si>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</si>
  <si>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</si>
  <si>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</si>
  <si>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</si>
  <si>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</si>
  <si>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</si>
  <si>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</si>
  <si>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</si>
  <si>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</si>
  <si>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</si>
  <si>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</si>
  <si>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</si>
  <si>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</si>
  <si>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</si>
  <si>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</si>
  <si>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</si>
  <si>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</si>
  <si>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</si>
  <si>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</si>
  <si>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</si>
  <si>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</si>
  <si>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</si>
  <si>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</si>
  <si>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</si>
  <si>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</si>
  <si>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</si>
  <si>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</si>
  <si>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</si>
  <si>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</si>
  <si>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</si>
  <si>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</si>
  <si>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</si>
  <si>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</si>
  <si>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</si>
  <si>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</si>
  <si>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</si>
  <si>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</si>
  <si>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</si>
  <si>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</si>
  <si>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</si>
  <si>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</si>
  <si>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</si>
  <si>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</si>
  <si>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</si>
  <si>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</si>
  <si>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</si>
  <si>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</si>
  <si>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</si>
  <si>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</si>
  <si>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</si>
  <si>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</si>
  <si>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</si>
  <si>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</si>
  <si>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</si>
  <si>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</si>
  <si>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</si>
  <si>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</si>
  <si>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</si>
  <si>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</si>
  <si>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</si>
  <si>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</si>
  <si>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</si>
  <si>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</si>
  <si>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</si>
  <si>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</si>
  <si>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</si>
  <si>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</si>
  <si>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</si>
  <si>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</si>
  <si>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</si>
  <si>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</si>
  <si>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</si>
  <si>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</si>
  <si>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</si>
  <si>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</si>
  <si>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</si>
  <si>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</si>
  <si>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</si>
  <si>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</si>
  <si>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</si>
  <si>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</si>
  <si>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</si>
  <si>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</si>
  <si>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</si>
  <si>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</si>
  <si>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</si>
  <si>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</si>
  <si>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</si>
  <si>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</si>
  <si>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</si>
  <si>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</si>
  <si>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</si>
  <si>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</si>
  <si>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</si>
  <si>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</si>
  <si>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</si>
  <si>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</si>
  <si>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</si>
  <si>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</si>
  <si>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</si>
  <si>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</si>
  <si>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</si>
  <si>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</si>
  <si>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</si>
  <si>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</si>
  <si>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</si>
  <si>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</si>
  <si>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</si>
  <si>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</si>
  <si>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</si>
  <si>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</si>
  <si>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</si>
  <si>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</si>
  <si>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</si>
  <si>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</si>
  <si>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</si>
  <si>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</si>
  <si>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</si>
  <si>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</si>
  <si>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</si>
  <si>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</si>
  <si>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</si>
  <si>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</si>
  <si>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</si>
  <si>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</si>
  <si>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</si>
  <si>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</si>
  <si>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</si>
  <si>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</si>
  <si>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</si>
  <si>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</si>
  <si>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</si>
  <si>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</si>
  <si>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</si>
  <si>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</si>
  <si>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</si>
  <si>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</si>
  <si>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</si>
  <si>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</si>
  <si>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</si>
  <si>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</si>
  <si>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</si>
  <si>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</si>
  <si>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</si>
  <si>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</si>
  <si>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</si>
  <si>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</si>
  <si>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</si>
  <si>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</si>
  <si>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</si>
  <si>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</si>
  <si>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</si>
  <si>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</si>
  <si>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</si>
  <si>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</si>
  <si>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</si>
  <si>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</si>
  <si>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</si>
  <si>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</si>
  <si>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</si>
  <si>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</si>
  <si>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</si>
  <si>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</si>
  <si>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</si>
  <si>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</si>
  <si>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</si>
  <si>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</si>
  <si>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</si>
  <si>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</si>
  <si>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</si>
  <si>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</si>
  <si>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</si>
  <si>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</si>
  <si>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</si>
  <si>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</si>
  <si>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</si>
  <si>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</si>
  <si>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</si>
  <si>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</si>
  <si>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</si>
  <si>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</si>
  <si>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</si>
  <si>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</si>
  <si>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</si>
  <si>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</si>
  <si>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</si>
  <si>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</si>
  <si>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</si>
  <si>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</si>
  <si>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</si>
  <si>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</si>
  <si>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</si>
  <si>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</si>
  <si>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</si>
  <si>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</si>
  <si>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</si>
  <si>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</si>
  <si>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</si>
  <si>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</si>
  <si>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</si>
  <si>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</si>
  <si>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</si>
  <si>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</si>
  <si>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</si>
  <si>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</si>
  <si>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</si>
  <si>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</si>
  <si>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</si>
  <si>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</si>
  <si>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</si>
  <si>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</si>
  <si>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</si>
  <si>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</si>
  <si>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</si>
  <si>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</si>
  <si>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</si>
  <si>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</si>
  <si>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</si>
  <si>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</si>
  <si>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</si>
  <si>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</si>
  <si>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</si>
  <si>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</si>
  <si>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</si>
  <si>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</si>
  <si>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</si>
  <si>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</si>
  <si>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</si>
  <si>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</si>
  <si>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</si>
  <si>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</si>
  <si>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</si>
  <si>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</si>
  <si>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</si>
  <si>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</si>
  <si>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</si>
  <si>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</si>
  <si>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</si>
  <si>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</si>
  <si>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</si>
  <si>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</si>
  <si>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</si>
  <si>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</si>
  <si>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</si>
  <si>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</si>
  <si>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</si>
  <si>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</si>
  <si>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</si>
  <si>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</si>
  <si>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</si>
  <si>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</si>
  <si>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</si>
  <si>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</si>
  <si>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</si>
  <si>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</si>
  <si>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</si>
  <si>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</si>
  <si>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</si>
  <si>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</si>
  <si>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</si>
  <si>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</si>
  <si>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</si>
  <si>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</si>
  <si>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</si>
  <si>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</si>
  <si>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</si>
  <si>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</si>
  <si>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</si>
  <si>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</si>
  <si>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</si>
  <si>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</si>
  <si>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</si>
  <si>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</si>
  <si>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</si>
  <si>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</si>
  <si>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</si>
  <si>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</si>
  <si>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</si>
  <si>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</si>
  <si>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</si>
  <si>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</si>
  <si>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</si>
  <si>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</si>
  <si>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</si>
  <si>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</si>
  <si>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</si>
  <si>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</si>
  <si>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</si>
  <si>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</si>
  <si>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</si>
  <si>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</si>
  <si>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</si>
  <si>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</si>
  <si>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</si>
  <si>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</si>
  <si>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</si>
  <si>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</si>
  <si>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</si>
  <si>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</si>
  <si>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</si>
  <si>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</si>
  <si>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</si>
  <si>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</si>
  <si>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</si>
  <si>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</si>
  <si>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</si>
  <si>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</si>
  <si>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</si>
  <si>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</si>
  <si>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</si>
  <si>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</si>
  <si>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</si>
  <si>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</si>
  <si>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</si>
  <si>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</si>
  <si>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</si>
  <si>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</si>
  <si>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</si>
  <si>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</si>
  <si>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</si>
  <si>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</si>
  <si>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</si>
  <si>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</si>
  <si>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</si>
  <si>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</si>
  <si>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</si>
  <si>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</si>
  <si>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</si>
  <si>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</si>
  <si>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</si>
  <si>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</si>
  <si>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</si>
  <si>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</si>
  <si>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</si>
  <si>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</si>
  <si>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</si>
  <si>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</si>
  <si>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</si>
  <si>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</si>
  <si>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</si>
  <si>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</si>
  <si>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</si>
  <si>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</si>
  <si>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</si>
  <si>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</si>
  <si>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</si>
  <si>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</si>
  <si>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</si>
  <si>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</si>
  <si>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</si>
  <si>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</si>
  <si>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</si>
  <si>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</si>
  <si>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</si>
  <si>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</si>
  <si>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</si>
  <si>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</si>
  <si>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</si>
  <si>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</si>
  <si>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</si>
  <si>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</si>
  <si>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</si>
  <si>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</si>
  <si>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</si>
  <si>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</si>
  <si>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</si>
  <si>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</si>
  <si>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</si>
  <si>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</si>
  <si>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</si>
  <si>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</si>
  <si>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</si>
  <si>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</si>
  <si>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</si>
  <si>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</si>
  <si>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</si>
  <si>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</si>
  <si>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</si>
  <si>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</si>
  <si>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</si>
  <si>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</si>
  <si>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</si>
  <si>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</si>
  <si>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</si>
  <si>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</si>
  <si>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</si>
  <si>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</si>
  <si>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</si>
  <si>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</si>
  <si>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</si>
  <si>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</si>
  <si>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</si>
  <si>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</si>
  <si>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</si>
  <si>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</si>
  <si>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</si>
  <si>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</si>
  <si>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</si>
  <si>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</si>
  <si>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</si>
  <si>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</si>
  <si>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</si>
  <si>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</si>
  <si>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</si>
  <si>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</si>
  <si>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</si>
  <si>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</si>
  <si>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</si>
  <si>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</si>
  <si>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</si>
  <si>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</si>
  <si>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</si>
  <si>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</si>
  <si>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</si>
  <si>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</si>
  <si>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</si>
  <si>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</si>
  <si>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</si>
  <si>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</si>
  <si>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</si>
  <si>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</si>
  <si>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</si>
  <si>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</si>
  <si>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</si>
  <si>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</si>
  <si>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</si>
  <si>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</si>
  <si>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</si>
  <si>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</si>
  <si>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</si>
  <si>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</si>
  <si>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</si>
  <si>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</si>
  <si>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</si>
  <si>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</si>
  <si>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</si>
  <si>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</si>
  <si>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</si>
  <si>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</si>
  <si>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</si>
  <si>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</si>
  <si>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</si>
  <si>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</si>
  <si>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</si>
  <si>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</si>
  <si>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</si>
  <si>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</si>
  <si>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</si>
  <si>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</si>
  <si>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</si>
  <si>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</si>
  <si>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</si>
  <si>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</si>
  <si>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</si>
  <si>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</si>
  <si>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</si>
  <si>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</si>
  <si>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</si>
  <si>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</si>
  <si>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</si>
  <si>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</si>
  <si>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</si>
  <si>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</si>
  <si>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</si>
  <si>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</si>
  <si>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</si>
  <si>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</si>
  <si>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</si>
  <si>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</si>
  <si>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</si>
  <si>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</si>
  <si>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</si>
  <si>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</si>
  <si>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</si>
  <si>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</si>
  <si>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</si>
  <si>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</si>
  <si>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</si>
  <si>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</si>
  <si>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</si>
  <si>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</si>
  <si>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</si>
  <si>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</si>
  <si>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</si>
  <si>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</si>
  <si>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</si>
  <si>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</si>
  <si>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</si>
  <si>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</si>
  <si>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</si>
  <si>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</si>
  <si>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</si>
  <si>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</si>
  <si>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</si>
  <si>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</si>
  <si>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</si>
  <si>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</si>
  <si>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</si>
  <si>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</si>
  <si>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</si>
  <si>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</si>
  <si>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</si>
  <si>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</si>
  <si>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</si>
  <si>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</si>
  <si>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</si>
  <si>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</si>
  <si>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</si>
  <si>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</si>
  <si>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</si>
  <si>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</si>
  <si>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</si>
  <si>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</si>
  <si>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</si>
  <si>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</si>
  <si>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</si>
  <si>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</si>
  <si>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</si>
  <si>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</si>
  <si>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</si>
  <si>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</si>
  <si>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</si>
  <si>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</si>
  <si>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</si>
  <si>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</si>
  <si>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</si>
  <si>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</si>
  <si>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</si>
  <si>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</si>
  <si>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</si>
  <si>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</si>
  <si>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</si>
  <si>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</si>
  <si>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</si>
  <si>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</si>
  <si>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</si>
  <si>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</si>
  <si>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</si>
  <si>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</si>
  <si>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</si>
  <si>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</si>
  <si>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</si>
  <si>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</si>
  <si>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</si>
  <si>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</si>
  <si>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</si>
  <si>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</si>
  <si>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</si>
  <si>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</si>
  <si>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</si>
  <si>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</si>
  <si>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</si>
  <si>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</si>
  <si>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</si>
  <si>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</si>
  <si>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</si>
  <si>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</si>
  <si>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</si>
  <si>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</si>
  <si>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</si>
  <si>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</si>
  <si>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</si>
  <si>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</si>
  <si>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</si>
  <si>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</si>
  <si>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</si>
  <si>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</si>
  <si>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</si>
  <si>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</si>
  <si>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</si>
  <si>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</si>
  <si>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</si>
  <si>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</si>
  <si>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</si>
  <si>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</si>
  <si>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</si>
  <si>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</si>
  <si>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</si>
  <si>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</si>
  <si>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</si>
  <si>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</si>
  <si>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</si>
  <si>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</si>
  <si>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</si>
  <si>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</si>
  <si>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</si>
  <si>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</si>
  <si>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</si>
  <si>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</si>
  <si>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</si>
  <si>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</si>
  <si>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</si>
  <si>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</si>
  <si>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</si>
  <si>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</si>
  <si>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</si>
  <si>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</si>
  <si>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</si>
  <si>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</si>
  <si>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</si>
  <si>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</si>
  <si>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</si>
  <si>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</si>
  <si>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</si>
  <si>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</si>
  <si>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</si>
  <si>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</si>
  <si>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</si>
  <si>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</si>
  <si>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</si>
  <si>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</si>
  <si>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</si>
  <si>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</si>
  <si>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</si>
  <si>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</si>
  <si>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</si>
  <si>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</si>
  <si>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</si>
  <si>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</si>
  <si>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</si>
  <si>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</si>
  <si>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</si>
  <si>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</si>
  <si>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</si>
  <si>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</si>
  <si>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</si>
  <si>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</si>
  <si>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</si>
  <si>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</si>
  <si>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</si>
  <si>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</si>
  <si>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</si>
  <si>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</si>
  <si>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</si>
  <si>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</si>
  <si>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</si>
  <si>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</si>
  <si>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</si>
  <si>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</si>
  <si>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</si>
  <si>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</si>
  <si>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</si>
  <si>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</si>
  <si>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</si>
  <si>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</si>
  <si>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</si>
  <si>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</si>
  <si>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</si>
  <si>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</si>
  <si>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</si>
  <si>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</si>
  <si>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</si>
  <si>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</si>
  <si>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</si>
  <si>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</si>
  <si>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</si>
  <si>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</si>
  <si>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</si>
  <si>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</si>
  <si>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</si>
  <si>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</si>
  <si>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</si>
  <si>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</si>
  <si>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</si>
  <si>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</si>
  <si>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</si>
  <si>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</si>
  <si>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</si>
  <si>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</si>
  <si>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</si>
  <si>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</si>
  <si>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</si>
  <si>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</si>
  <si>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</si>
  <si>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</si>
  <si>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</si>
  <si>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</si>
  <si>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</si>
  <si>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</si>
  <si>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</si>
  <si>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</si>
  <si>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</si>
  <si>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</si>
  <si>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</si>
  <si>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</si>
  <si>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</si>
  <si>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</si>
  <si>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</si>
  <si>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</si>
  <si>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</si>
  <si>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</si>
  <si>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</si>
  <si>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</si>
  <si>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</si>
  <si>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</si>
  <si>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</si>
  <si>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</si>
  <si>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</si>
  <si>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</si>
  <si>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</si>
  <si>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</si>
  <si>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</si>
  <si>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</si>
  <si>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</si>
  <si>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</si>
  <si>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</si>
  <si>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</si>
  <si>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</si>
  <si>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</si>
  <si>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</si>
  <si>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</si>
  <si>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</si>
  <si>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</si>
  <si>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</si>
  <si>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</si>
  <si>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</si>
  <si>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</si>
  <si>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</si>
  <si>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</si>
  <si>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</si>
  <si>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</si>
  <si>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</si>
  <si>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</si>
  <si>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</si>
  <si>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</si>
  <si>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</si>
  <si>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</si>
  <si>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</si>
  <si>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</si>
  <si>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</si>
  <si>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</si>
  <si>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</si>
  <si>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</si>
  <si>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</si>
  <si>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</si>
  <si>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</si>
  <si>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</si>
  <si>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</si>
  <si>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</si>
  <si>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</si>
  <si>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</si>
  <si>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</si>
  <si>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</si>
  <si>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</si>
  <si>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</si>
  <si>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</si>
  <si>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</si>
  <si>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</si>
  <si>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</si>
  <si>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</si>
  <si>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</si>
  <si>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</si>
  <si>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</si>
  <si>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</si>
  <si>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</si>
  <si>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</si>
  <si>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</si>
  <si>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</si>
  <si>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</si>
  <si>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</si>
  <si>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</si>
  <si>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</si>
  <si>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</si>
  <si>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</si>
  <si>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</si>
  <si>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</si>
  <si>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</si>
  <si>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</si>
  <si>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</si>
  <si>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</si>
  <si>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</si>
  <si>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</si>
  <si>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</si>
  <si>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</si>
  <si>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</si>
  <si>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</si>
  <si>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</si>
  <si>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</si>
  <si>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</si>
  <si>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</si>
  <si>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</si>
  <si>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</si>
  <si>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</si>
  <si>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</si>
  <si>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</si>
  <si>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</si>
  <si>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</si>
  <si>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</si>
  <si>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</si>
  <si>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</si>
  <si>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</si>
  <si>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</si>
  <si>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</si>
  <si>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</si>
  <si>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</si>
  <si>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</si>
  <si>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</si>
  <si>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</si>
  <si>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</si>
  <si>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</si>
  <si>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</si>
  <si>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</si>
  <si>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</si>
  <si>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</si>
  <si>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</si>
  <si>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</si>
  <si>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</si>
  <si>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</si>
  <si>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</si>
  <si>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</si>
  <si>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</si>
  <si>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</si>
  <si>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</si>
  <si>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</si>
  <si>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</si>
  <si>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</si>
  <si>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</si>
  <si>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</si>
  <si>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</si>
  <si>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</si>
  <si>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</si>
  <si>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</si>
  <si>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</si>
  <si>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</si>
  <si>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</si>
  <si>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</si>
  <si>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</si>
  <si>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</si>
  <si>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</si>
  <si>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</si>
  <si>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</si>
  <si>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</si>
  <si>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</si>
  <si>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</si>
  <si>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</si>
  <si>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</si>
  <si>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</si>
  <si>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</si>
  <si>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</si>
  <si>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</si>
  <si>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</si>
  <si>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</si>
  <si>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</si>
  <si>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</si>
  <si>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</si>
  <si>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</si>
  <si>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</si>
  <si>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</si>
  <si>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</si>
  <si>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</si>
  <si>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</si>
  <si>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</si>
  <si>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</si>
  <si>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</si>
  <si>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</si>
  <si>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</si>
  <si>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</si>
  <si>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</si>
  <si>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</si>
  <si>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</si>
  <si>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</si>
  <si>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</si>
  <si>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</si>
  <si>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</si>
  <si>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</si>
  <si>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</si>
  <si>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</si>
  <si>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</si>
  <si>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</si>
  <si>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</si>
  <si>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</si>
  <si>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</si>
  <si>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</si>
  <si>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</si>
  <si>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</si>
  <si>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</si>
  <si>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</si>
  <si>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</si>
  <si>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</si>
  <si>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</si>
  <si>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</si>
  <si>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</si>
  <si>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</si>
  <si>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</si>
  <si>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</si>
  <si>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</si>
  <si>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</si>
  <si>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</si>
  <si>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</si>
  <si>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</si>
  <si>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</si>
  <si>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</si>
  <si>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</si>
  <si>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</si>
  <si>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</si>
  <si>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</si>
  <si>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</si>
  <si>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</si>
  <si>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</si>
  <si>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</si>
  <si>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</si>
  <si>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</si>
  <si>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</si>
  <si>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</si>
  <si>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</si>
  <si>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</si>
  <si>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</si>
  <si>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</si>
  <si>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</si>
  <si>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</si>
  <si>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</si>
  <si>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</si>
  <si>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</si>
  <si>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</si>
  <si>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</si>
  <si>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</si>
  <si>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</si>
  <si>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</si>
  <si>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</si>
  <si>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</si>
  <si>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</si>
  <si>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</si>
  <si>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</si>
  <si>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</si>
  <si>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</si>
  <si>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</si>
  <si>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</si>
  <si>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</si>
  <si>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</si>
  <si>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</si>
  <si>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</si>
  <si>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</si>
  <si>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</si>
  <si>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</si>
  <si>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</si>
  <si>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</si>
  <si>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</si>
  <si>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</si>
  <si>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</si>
  <si>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</si>
  <si>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</si>
  <si>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</si>
  <si>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</si>
  <si>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</si>
  <si>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</si>
  <si>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</si>
  <si>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</si>
  <si>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</si>
  <si>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</si>
  <si>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</si>
  <si>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</si>
  <si>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</si>
  <si>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</si>
  <si>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</si>
  <si>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</si>
  <si>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</si>
  <si>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</si>
  <si>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</si>
  <si>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</si>
  <si>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</si>
  <si>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</si>
  <si>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</si>
  <si>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</si>
  <si>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</si>
  <si>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</si>
  <si>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</si>
  <si>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</si>
  <si>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</si>
  <si>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</si>
  <si>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</si>
  <si>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</si>
  <si>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</si>
  <si>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</si>
  <si>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</si>
  <si>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</si>
  <si>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</si>
  <si>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</si>
  <si>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</si>
  <si>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</si>
  <si>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</si>
  <si>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</si>
  <si>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</si>
  <si>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</si>
  <si>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</si>
  <si>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</si>
  <si>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</si>
  <si>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</si>
  <si>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</si>
  <si>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</si>
  <si>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</si>
  <si>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</si>
  <si>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</si>
  <si>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</si>
  <si>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</si>
  <si>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</si>
  <si>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</si>
  <si>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</si>
  <si>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</si>
  <si>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</si>
  <si>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</si>
  <si>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</si>
  <si>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</si>
  <si>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</si>
  <si>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</si>
  <si>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</si>
  <si>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</si>
  <si>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</si>
  <si>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</si>
  <si>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</si>
  <si>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</si>
  <si>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</si>
  <si>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</si>
  <si>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</si>
  <si>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</si>
  <si>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</si>
  <si>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</si>
  <si>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</si>
  <si>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</si>
  <si>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</si>
  <si>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</si>
  <si>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</si>
  <si>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</si>
  <si>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</si>
  <si>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</si>
  <si>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</si>
  <si>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</si>
  <si>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</si>
  <si>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</si>
  <si>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</si>
  <si>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</si>
  <si>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</si>
  <si>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</si>
  <si>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</si>
  <si>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</si>
  <si>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</si>
  <si>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</si>
  <si>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</si>
  <si>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</si>
  <si>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</si>
  <si>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</si>
  <si>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</si>
  <si>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</si>
  <si>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</si>
  <si>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</si>
  <si>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</si>
  <si>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</si>
  <si>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</si>
  <si>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</si>
  <si>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</si>
  <si>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</si>
  <si>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</si>
  <si>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</si>
  <si>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</si>
  <si>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</si>
  <si>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</si>
  <si>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</si>
  <si>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</si>
  <si>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</si>
  <si>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</si>
  <si>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</si>
  <si>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</si>
  <si>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</si>
  <si>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</si>
  <si>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</si>
  <si>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</si>
  <si>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</si>
  <si>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</si>
  <si>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</si>
  <si>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</si>
  <si>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</si>
  <si>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</si>
  <si>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</si>
  <si>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</si>
  <si>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</si>
  <si>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</si>
  <si>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</si>
  <si>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</si>
  <si>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</si>
  <si>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</si>
  <si>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</si>
  <si>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</si>
  <si>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</si>
  <si>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</si>
  <si>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</si>
  <si>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</si>
  <si>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</si>
  <si>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</si>
  <si>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</si>
  <si>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</si>
  <si>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</si>
  <si>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</si>
  <si>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</si>
  <si>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</si>
  <si>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</si>
  <si>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</si>
  <si>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</si>
  <si>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</si>
  <si>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</si>
  <si>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</si>
  <si>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</si>
  <si>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</si>
  <si>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</si>
  <si>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</si>
  <si>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</si>
  <si>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</si>
  <si>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</si>
  <si>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</si>
  <si>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</si>
  <si>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</si>
  <si>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</si>
  <si>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</si>
  <si>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</si>
  <si>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</si>
  <si>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</si>
  <si>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</si>
  <si>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</si>
  <si>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</si>
  <si>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</si>
  <si>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</si>
  <si>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</si>
  <si>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</si>
  <si>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</si>
  <si>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</si>
  <si>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</si>
  <si>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</si>
  <si>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</si>
  <si>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</si>
  <si>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</si>
  <si>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</si>
  <si>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</si>
  <si>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</si>
  <si>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</si>
  <si>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</si>
  <si>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</si>
  <si>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</si>
  <si>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</si>
  <si>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</si>
  <si>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</si>
  <si>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</si>
  <si>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</si>
  <si>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</si>
  <si>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</si>
  <si>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</si>
  <si>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</si>
  <si>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</si>
  <si>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</si>
  <si>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</si>
  <si>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</si>
  <si>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</si>
  <si>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</si>
  <si>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</si>
  <si>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</si>
  <si>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</si>
  <si>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</si>
  <si>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</si>
  <si>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</si>
  <si>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</si>
  <si>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</si>
  <si>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</si>
  <si>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</si>
  <si>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</si>
  <si>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</si>
  <si>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</si>
  <si>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</si>
  <si>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</si>
  <si>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</si>
  <si>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</si>
  <si>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</si>
  <si>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</si>
  <si>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</si>
  <si>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</si>
  <si>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</si>
  <si>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</si>
  <si>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</si>
  <si>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</si>
  <si>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</si>
  <si>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</si>
  <si>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</si>
  <si>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</si>
  <si>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</si>
  <si>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</si>
  <si>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</si>
  <si>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</si>
  <si>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</si>
  <si>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</si>
  <si>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</si>
  <si>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</si>
  <si>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</si>
  <si>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</si>
  <si>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</si>
  <si>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</si>
  <si>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</si>
  <si>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</si>
  <si>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</si>
  <si>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</si>
  <si>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</si>
  <si>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</si>
  <si>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</si>
  <si>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</si>
  <si>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</si>
  <si>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</si>
  <si>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</si>
  <si>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</si>
  <si>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</si>
  <si>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</si>
  <si>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</si>
  <si>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</si>
  <si>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</si>
  <si>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</si>
  <si>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</si>
  <si>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</si>
  <si>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</si>
  <si>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</si>
  <si>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</si>
  <si>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</si>
  <si>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</si>
  <si>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</si>
  <si>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</si>
  <si>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</si>
  <si>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</si>
  <si>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</si>
  <si>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</si>
  <si>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</si>
  <si>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</si>
  <si>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</si>
  <si>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</si>
  <si>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</si>
  <si>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</si>
  <si>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</si>
  <si>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</si>
  <si>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</si>
  <si>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</si>
  <si>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</si>
  <si>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</si>
  <si>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</si>
  <si>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</si>
  <si>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</si>
  <si>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</si>
  <si>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</si>
  <si>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</si>
  <si>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</si>
  <si>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</si>
  <si>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</si>
  <si>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</si>
  <si>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</si>
  <si>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</si>
  <si>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</si>
  <si>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</si>
  <si>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</si>
  <si>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</si>
  <si>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</si>
  <si>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</si>
  <si>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</si>
  <si>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</si>
  <si>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</si>
  <si>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</si>
  <si>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</si>
  <si>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</si>
  <si>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</si>
  <si>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</si>
  <si>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</si>
  <si>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</si>
  <si>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</si>
  <si>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</si>
  <si>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</si>
  <si>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</si>
  <si>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</si>
  <si>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</si>
  <si>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</si>
  <si>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</si>
  <si>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</si>
  <si>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</si>
  <si>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</si>
  <si>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</si>
  <si>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</si>
  <si>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</si>
  <si>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</si>
  <si>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</si>
  <si>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</si>
  <si>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</si>
  <si>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</si>
  <si>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</si>
  <si>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</si>
  <si>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</si>
  <si>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</si>
  <si>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</si>
  <si>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</si>
  <si>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</si>
  <si>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</si>
  <si>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</si>
  <si>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</si>
  <si>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</si>
  <si>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</si>
  <si>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</si>
  <si>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</si>
  <si>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</si>
  <si>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</si>
  <si>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</si>
  <si>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</si>
  <si>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</si>
  <si>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</si>
  <si>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</si>
  <si>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</si>
  <si>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</si>
  <si>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</si>
  <si>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</si>
  <si>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</si>
  <si>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</si>
  <si>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</si>
  <si>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</si>
  <si>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</si>
  <si>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</si>
  <si>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</si>
  <si>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</si>
  <si>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</si>
  <si>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</si>
  <si>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</si>
  <si>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</si>
  <si>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</si>
  <si>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</si>
  <si>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</si>
  <si>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</si>
  <si>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</si>
  <si>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</si>
  <si>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</si>
  <si>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</si>
  <si>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</si>
  <si>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</si>
  <si>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</si>
  <si>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</si>
  <si>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</si>
  <si>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</si>
  <si>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</si>
  <si>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</si>
  <si>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</si>
  <si>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</si>
  <si>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</si>
  <si>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</si>
  <si>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</si>
  <si>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</si>
  <si>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</si>
  <si>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</si>
  <si>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</si>
  <si>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</si>
  <si>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</si>
  <si>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</si>
  <si>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</si>
  <si>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</si>
  <si>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</si>
  <si>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</si>
  <si>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</si>
  <si>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</si>
  <si>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</si>
  <si>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</si>
  <si>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</si>
  <si>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</si>
  <si>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</si>
  <si>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</si>
  <si>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</si>
  <si>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</si>
  <si>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</si>
  <si>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</si>
  <si>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</si>
  <si>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</si>
  <si>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</si>
  <si>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</si>
  <si>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</si>
  <si>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</si>
  <si>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</si>
  <si>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</si>
  <si>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</si>
  <si>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</si>
  <si>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</si>
  <si>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</si>
  <si>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</si>
  <si>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</si>
  <si>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</si>
  <si>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</si>
  <si>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</si>
  <si>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</si>
  <si>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</si>
  <si>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</si>
  <si>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</si>
  <si>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</si>
  <si>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</si>
  <si>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</si>
  <si>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</si>
  <si>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</si>
  <si>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</si>
  <si>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</si>
  <si>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</si>
  <si>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</si>
  <si>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</si>
  <si>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</si>
  <si>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</si>
  <si>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</si>
  <si>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</si>
  <si>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</si>
  <si>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</si>
  <si>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</si>
  <si>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</si>
  <si>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</si>
  <si>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</si>
  <si>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</si>
  <si>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</si>
  <si>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</si>
  <si>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</si>
  <si>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</si>
  <si>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</si>
  <si>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</si>
  <si>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</si>
  <si>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</si>
  <si>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</si>
  <si>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</si>
  <si>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</si>
  <si>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</si>
  <si>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</si>
  <si>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</si>
  <si>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</si>
  <si>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</si>
  <si>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</si>
  <si>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</si>
  <si>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</si>
  <si>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</si>
  <si>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</si>
  <si>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</si>
  <si>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</si>
  <si>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</si>
  <si>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</si>
  <si>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</si>
  <si>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</si>
  <si>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</si>
  <si>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</si>
  <si>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</si>
  <si>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</si>
  <si>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</si>
  <si>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</si>
  <si>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</si>
  <si>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</si>
  <si>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</si>
  <si>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</si>
  <si>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</si>
  <si>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</si>
  <si>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</si>
  <si>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</si>
  <si>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</si>
  <si>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</si>
  <si>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</si>
  <si>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</si>
  <si>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</si>
  <si>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</si>
  <si>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</si>
  <si>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</si>
  <si>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</si>
  <si>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</si>
  <si>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</si>
  <si>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</si>
  <si>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</si>
  <si>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</si>
  <si>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</si>
  <si>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</si>
  <si>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</si>
  <si>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</si>
  <si>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</si>
  <si>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</si>
  <si>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</si>
  <si>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</si>
  <si>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</si>
  <si>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</si>
  <si>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</si>
  <si>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</si>
  <si>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</si>
  <si>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</si>
  <si>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</si>
  <si>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</si>
  <si>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</si>
  <si>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</si>
  <si>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</si>
  <si>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</si>
  <si>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</si>
  <si>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</si>
  <si>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</si>
  <si>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</si>
  <si>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</si>
  <si>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</si>
  <si>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</si>
  <si>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</si>
  <si>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</si>
  <si>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</si>
  <si>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</si>
  <si>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</si>
  <si>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</si>
  <si>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</si>
  <si>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</si>
  <si>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</si>
  <si>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</si>
  <si>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</si>
  <si>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</si>
  <si>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</si>
  <si>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</si>
  <si>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</si>
  <si>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</si>
  <si>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</si>
  <si>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</si>
  <si>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</si>
  <si>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</si>
  <si>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</si>
  <si>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</si>
  <si>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</si>
  <si>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</si>
  <si>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</si>
  <si>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</si>
  <si>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</si>
  <si>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</si>
  <si>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</si>
  <si>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</si>
  <si>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</si>
  <si>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</si>
  <si>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</si>
  <si>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</si>
  <si>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</si>
  <si>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</si>
  <si>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</si>
  <si>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</si>
  <si>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</si>
  <si>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</si>
  <si>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</si>
  <si>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</si>
  <si>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</si>
  <si>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</si>
  <si>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</si>
  <si>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</si>
  <si>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</si>
  <si>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</si>
  <si>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</si>
  <si>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</si>
  <si>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</si>
  <si>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</si>
  <si>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</si>
  <si>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</si>
  <si>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</si>
  <si>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</si>
  <si>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</si>
  <si>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</si>
  <si>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</si>
  <si>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</si>
  <si>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</si>
  <si>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</si>
  <si>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</si>
  <si>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</si>
  <si>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</si>
  <si>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</si>
  <si>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</si>
  <si>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</si>
  <si>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</si>
  <si>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</si>
  <si>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</si>
  <si>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</si>
  <si>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</si>
  <si>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</si>
  <si>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</si>
  <si>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</si>
  <si>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</si>
  <si>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</si>
  <si>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</si>
  <si>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</si>
  <si>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</si>
  <si>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</si>
  <si>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</si>
  <si>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</si>
  <si>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</si>
  <si>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</si>
  <si>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</si>
  <si>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</si>
  <si>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</si>
  <si>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</si>
  <si>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</si>
  <si>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</si>
  <si>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</si>
  <si>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</si>
  <si>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</si>
  <si>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</si>
  <si>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</si>
  <si>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</si>
  <si>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</si>
  <si>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</si>
  <si>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</si>
  <si>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</si>
  <si>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</si>
  <si>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</si>
  <si>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</si>
  <si>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</si>
  <si>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</si>
  <si>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</si>
  <si>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</si>
  <si>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</si>
  <si>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</si>
  <si>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</si>
  <si>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</si>
  <si>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</si>
  <si>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</si>
  <si>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</si>
  <si>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</si>
  <si>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</si>
  <si>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</si>
  <si>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</si>
  <si>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</si>
  <si>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</si>
  <si>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</si>
  <si>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</si>
  <si>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</si>
  <si>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</si>
  <si>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</si>
  <si>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</si>
  <si>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</si>
  <si>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</si>
  <si>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</si>
  <si>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</si>
  <si>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</si>
  <si>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</si>
  <si>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</si>
  <si>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</si>
  <si>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</si>
  <si>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</si>
  <si>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</si>
  <si>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</si>
  <si>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</si>
  <si>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</si>
  <si>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</si>
  <si>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</si>
  <si>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</si>
  <si>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</si>
  <si>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</si>
  <si>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</si>
  <si>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</si>
  <si>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</si>
  <si>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</si>
  <si>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</si>
  <si>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</si>
  <si>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</si>
  <si>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</si>
  <si>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</si>
  <si>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</si>
  <si>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</si>
  <si>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</si>
  <si>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</si>
  <si>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</si>
  <si>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</si>
  <si>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</si>
  <si>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</si>
  <si>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</si>
  <si>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</si>
  <si>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</si>
  <si>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</si>
  <si>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</si>
  <si>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</si>
  <si>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</si>
  <si>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</si>
  <si>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</si>
  <si>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</si>
  <si>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</si>
  <si>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</si>
  <si>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</si>
  <si>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</si>
  <si>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</si>
  <si>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</si>
  <si>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</si>
  <si>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</si>
  <si>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</si>
  <si>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</si>
  <si>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</si>
  <si>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</si>
  <si>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</si>
  <si>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</si>
  <si>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</si>
  <si>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</si>
  <si>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</si>
  <si>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</si>
  <si>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</si>
  <si>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</si>
  <si>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</si>
  <si>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</si>
  <si>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</si>
  <si>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</si>
  <si>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</si>
  <si>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</si>
  <si>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</si>
  <si>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</si>
  <si>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</si>
  <si>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</si>
  <si>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</si>
  <si>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</si>
  <si>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</si>
  <si>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</si>
  <si>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</si>
  <si>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</si>
  <si>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</si>
  <si>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</si>
  <si>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</si>
  <si>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</si>
  <si>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</si>
  <si>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</si>
  <si>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</si>
  <si>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</si>
  <si>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</si>
  <si>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</si>
  <si>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</si>
  <si>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</si>
  <si>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</si>
  <si>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</si>
  <si>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</si>
  <si>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</si>
  <si>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</si>
  <si>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</si>
  <si>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</si>
  <si>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</si>
  <si>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</si>
  <si>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</si>
  <si>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</si>
  <si>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</si>
  <si>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</si>
  <si>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</si>
  <si>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</si>
  <si>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</si>
  <si>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</si>
  <si>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</si>
  <si>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</si>
  <si>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</si>
  <si>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</si>
  <si>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</si>
  <si>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</si>
  <si>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</si>
  <si>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</si>
  <si>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</si>
  <si>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</si>
  <si>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</si>
  <si>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</si>
  <si>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</si>
  <si>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</si>
  <si>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</si>
  <si>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</si>
  <si>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</si>
  <si>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</si>
  <si>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</si>
  <si>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</si>
  <si>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</si>
  <si>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</si>
  <si>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</si>
  <si>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</si>
  <si>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</si>
  <si>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</si>
  <si>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</si>
  <si>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</si>
  <si>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</si>
  <si>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</si>
  <si>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</si>
  <si>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</si>
  <si>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</si>
  <si>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</si>
  <si>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</si>
  <si>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</si>
  <si>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</si>
  <si>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</si>
  <si>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</si>
  <si>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</si>
  <si>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</si>
  <si>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</si>
  <si>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</si>
  <si>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</si>
  <si>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</si>
  <si>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</si>
  <si>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</si>
  <si>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</si>
  <si>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</si>
  <si>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</si>
  <si>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</si>
  <si>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</si>
  <si>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</si>
  <si>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</si>
  <si>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</si>
  <si>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</si>
  <si>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</si>
  <si>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</si>
  <si>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</si>
  <si>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</si>
  <si>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</si>
  <si>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</si>
  <si>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</si>
  <si>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</si>
  <si>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</si>
  <si>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</si>
  <si>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</si>
  <si>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</si>
  <si>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</si>
  <si>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</si>
  <si>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</si>
  <si>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</si>
  <si>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</si>
  <si>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</si>
  <si>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</si>
  <si>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</si>
  <si>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</si>
  <si>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</si>
  <si>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</si>
  <si>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</si>
  <si>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</si>
  <si>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</si>
  <si>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</si>
  <si>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</si>
  <si>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</si>
  <si>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</si>
  <si>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</si>
  <si>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</si>
  <si>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</si>
  <si>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</si>
  <si>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</si>
  <si>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</si>
  <si>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</si>
  <si>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</si>
  <si>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</si>
  <si>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</si>
  <si>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</si>
  <si>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</si>
  <si>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</si>
  <si>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</si>
  <si>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</si>
  <si>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</si>
  <si>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</si>
  <si>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</si>
  <si>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</si>
  <si>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</si>
  <si>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</si>
  <si>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</si>
  <si>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</si>
  <si>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</si>
  <si>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</si>
  <si>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</si>
  <si>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</si>
  <si>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</si>
  <si>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</si>
  <si>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</si>
  <si>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</si>
  <si>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</si>
  <si>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</si>
  <si>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</si>
  <si>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</si>
  <si>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</si>
  <si>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</si>
  <si>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</si>
  <si>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</si>
  <si>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</si>
  <si>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</si>
  <si>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</si>
  <si>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</si>
  <si>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</si>
  <si>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</si>
  <si>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</si>
  <si>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</si>
  <si>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</si>
  <si>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</si>
  <si>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</si>
  <si>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</si>
  <si>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</si>
  <si>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</si>
  <si>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</si>
  <si>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</si>
  <si>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</si>
  <si>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</si>
  <si>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</si>
  <si>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</si>
  <si>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</si>
  <si>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</si>
  <si>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</si>
  <si>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</si>
  <si>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</si>
  <si>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</si>
  <si>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</si>
  <si>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</si>
  <si>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</si>
  <si>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</si>
  <si>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</si>
  <si>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</si>
  <si>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</si>
  <si>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</si>
  <si>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</si>
  <si>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</si>
  <si>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</si>
  <si>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</si>
  <si>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</si>
  <si>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</si>
  <si>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</si>
  <si>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</si>
  <si>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</si>
  <si>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</si>
  <si>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</si>
  <si>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</si>
  <si>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</si>
  <si>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</si>
  <si>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</si>
  <si>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</si>
  <si>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</si>
  <si>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</si>
  <si>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</si>
  <si>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</si>
  <si>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</si>
  <si>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</si>
  <si>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</si>
  <si>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</si>
  <si>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</si>
  <si>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</si>
  <si>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</si>
  <si>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</si>
  <si>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</si>
  <si>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</si>
  <si>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</si>
  <si>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</si>
  <si>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</si>
  <si>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</si>
  <si>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</si>
  <si>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</si>
  <si>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</si>
  <si>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</si>
  <si>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</si>
  <si>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</si>
  <si>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</si>
  <si>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</si>
  <si>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</si>
  <si>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</si>
  <si>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</si>
  <si>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</si>
  <si>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</si>
  <si>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</si>
  <si>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</si>
  <si>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</si>
  <si>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</si>
  <si>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</si>
  <si>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</si>
  <si>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</si>
  <si>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</si>
  <si>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</si>
  <si>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</si>
  <si>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</si>
  <si>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</si>
  <si>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</si>
  <si>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</si>
  <si>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</si>
  <si>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</si>
  <si>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</si>
  <si>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</si>
  <si>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</si>
  <si>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</si>
  <si>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</si>
  <si>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</si>
  <si>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</si>
  <si>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</si>
  <si>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</si>
  <si>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</si>
  <si>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</si>
  <si>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</si>
  <si>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</si>
  <si>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</si>
  <si>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</si>
  <si>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</si>
  <si>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</si>
  <si>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</si>
  <si>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</si>
  <si>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</si>
  <si>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</si>
  <si>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</si>
  <si>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</si>
  <si>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</si>
  <si>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</si>
  <si>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</si>
  <si>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</si>
  <si>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</si>
  <si>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</si>
  <si>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</si>
  <si>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</si>
  <si>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</si>
  <si>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</si>
  <si>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</si>
  <si>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</si>
  <si>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</si>
  <si>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</si>
  <si>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</si>
  <si>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</si>
  <si>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</si>
  <si>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</si>
  <si>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</si>
  <si>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</si>
  <si>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</si>
  <si>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</si>
  <si>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</si>
  <si>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</si>
  <si>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</si>
  <si>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</si>
  <si>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</si>
  <si>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</si>
  <si>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</si>
  <si>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</si>
  <si>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</si>
  <si>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</si>
  <si>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</si>
  <si>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</si>
  <si>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</si>
  <si>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</si>
  <si>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</si>
  <si>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</si>
  <si>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</si>
  <si>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</si>
  <si>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</si>
  <si>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</si>
  <si>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</si>
  <si>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</si>
  <si>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</si>
  <si>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</si>
  <si>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</si>
  <si>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</si>
  <si>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</si>
  <si>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</si>
  <si>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</si>
  <si>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</si>
  <si>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</si>
  <si>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</si>
  <si>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</si>
  <si>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</si>
  <si>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</si>
  <si>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</si>
  <si>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</si>
  <si>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</si>
  <si>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</si>
  <si>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</si>
  <si>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</si>
  <si>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</si>
  <si>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</si>
  <si>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</si>
  <si>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</si>
  <si>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</si>
  <si>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</si>
  <si>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</si>
  <si>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</si>
  <si>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</si>
  <si>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</si>
  <si>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</si>
  <si>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</si>
  <si>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</si>
  <si>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</si>
  <si>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</si>
  <si>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</si>
  <si>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</si>
  <si>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</si>
  <si>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</si>
  <si>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</si>
  <si>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</si>
  <si>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</si>
  <si>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</si>
  <si>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</si>
  <si>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</si>
  <si>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</si>
  <si>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</si>
  <si>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</si>
  <si>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</si>
  <si>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</si>
  <si>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</si>
  <si>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</si>
  <si>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</si>
  <si>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</si>
  <si>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</si>
  <si>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</si>
  <si>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</si>
  <si>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</si>
  <si>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</si>
  <si>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</si>
  <si>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</si>
  <si>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</si>
  <si>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</si>
  <si>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</si>
  <si>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</si>
  <si>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</si>
  <si>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</si>
  <si>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</si>
  <si>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</si>
  <si>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</si>
  <si>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</si>
  <si>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</si>
  <si>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</si>
  <si>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</si>
  <si>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</si>
  <si>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</si>
  <si>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</si>
  <si>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</si>
  <si>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</si>
  <si>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</si>
  <si>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</si>
  <si>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</si>
  <si>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</si>
  <si>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</si>
  <si>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</si>
  <si>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</si>
  <si>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</si>
  <si>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</si>
  <si>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</si>
  <si>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</si>
  <si>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</si>
  <si>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</si>
  <si>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</si>
  <si>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</si>
  <si>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</si>
  <si>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</si>
  <si>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</si>
  <si>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</si>
  <si>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</si>
  <si>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</si>
  <si>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</si>
  <si>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</si>
  <si>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</si>
  <si>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</si>
  <si>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</si>
  <si>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</si>
  <si>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</si>
  <si>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</si>
  <si>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</si>
  <si>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</si>
  <si>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</si>
  <si>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</si>
  <si>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</si>
  <si>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</si>
  <si>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</si>
  <si>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</si>
  <si>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</si>
  <si>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</si>
  <si>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</si>
  <si>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</si>
  <si>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</si>
  <si>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</si>
  <si>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</si>
  <si>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</si>
  <si>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</si>
  <si>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</si>
  <si>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</si>
  <si>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</si>
  <si>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</si>
  <si>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</si>
  <si>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</si>
  <si>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</si>
  <si>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</si>
  <si>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</si>
  <si>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</si>
  <si>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</si>
  <si>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</si>
  <si>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</si>
  <si>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</si>
  <si>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</si>
  <si>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</si>
  <si>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</si>
  <si>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</si>
  <si>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</si>
  <si>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</si>
  <si>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</si>
  <si>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</si>
  <si>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</si>
  <si>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</si>
  <si>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</si>
  <si>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</si>
  <si>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</si>
  <si>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</si>
  <si>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</si>
  <si>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</si>
  <si>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</si>
  <si>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</si>
  <si>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</si>
  <si>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</si>
  <si>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</si>
  <si>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</si>
  <si>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</si>
  <si>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</si>
  <si>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</si>
  <si>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</si>
  <si>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</si>
  <si>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</si>
  <si>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</si>
  <si>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</si>
  <si>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</si>
  <si>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</si>
  <si>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</si>
  <si>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</si>
  <si>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</si>
  <si>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</si>
  <si>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</si>
  <si>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</si>
  <si>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</si>
  <si>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</si>
  <si>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</si>
  <si>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</si>
  <si>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</si>
  <si>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</si>
  <si>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</si>
  <si>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</si>
  <si>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</si>
  <si>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</si>
  <si>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</si>
  <si>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</si>
  <si>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</si>
  <si>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</si>
  <si>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</si>
  <si>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</si>
  <si>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</si>
  <si>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</si>
  <si>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</si>
  <si>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</si>
  <si>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</si>
  <si>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</si>
  <si>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</si>
  <si>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</si>
  <si>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</si>
  <si>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</si>
  <si>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</si>
  <si>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</si>
  <si>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</si>
  <si>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</si>
  <si>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</si>
  <si>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</si>
  <si>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</si>
  <si>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</si>
  <si>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</si>
  <si>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</si>
  <si>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</si>
  <si>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</si>
  <si>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</si>
  <si>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</si>
  <si>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</si>
  <si>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</si>
  <si>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</si>
  <si>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</si>
  <si>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</si>
  <si>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</si>
  <si>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</si>
  <si>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</si>
  <si>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</si>
  <si>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</si>
  <si>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</si>
  <si>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</si>
  <si>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</si>
  <si>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</si>
  <si>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</si>
  <si>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</si>
  <si>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</si>
  <si>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</si>
  <si>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</si>
  <si>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</si>
  <si>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</si>
  <si>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</si>
  <si>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</si>
  <si>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</si>
  <si>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</si>
  <si>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</si>
  <si>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</si>
  <si>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</si>
  <si>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</si>
  <si>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</si>
  <si>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</si>
  <si>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</si>
  <si>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</si>
  <si>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</si>
  <si>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</si>
  <si>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</si>
  <si>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</si>
  <si>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</si>
  <si>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</si>
  <si>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</si>
  <si>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</si>
  <si>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</si>
  <si>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</si>
  <si>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</si>
  <si>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</si>
  <si>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</si>
  <si>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</si>
  <si>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</si>
  <si>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</si>
  <si>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</si>
  <si>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</si>
  <si>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</si>
  <si>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</si>
  <si>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</si>
  <si>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</si>
  <si>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</si>
  <si>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</si>
  <si>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</si>
  <si>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</si>
  <si>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</si>
  <si>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</si>
  <si>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</si>
  <si>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</si>
  <si>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</si>
  <si>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</si>
  <si>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</si>
  <si>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</si>
  <si>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</si>
  <si>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</si>
  <si>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</si>
  <si>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</si>
  <si>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</si>
  <si>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</si>
  <si>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</si>
  <si>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</si>
  <si>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</si>
  <si>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</si>
  <si>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</si>
  <si>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</si>
  <si>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</si>
  <si>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</si>
  <si>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</si>
  <si>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</si>
  <si>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</si>
  <si>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</si>
  <si>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</si>
  <si>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</si>
  <si>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</si>
  <si>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</si>
  <si>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</si>
  <si>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</si>
  <si>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</si>
  <si>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</si>
  <si>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</si>
  <si>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</si>
  <si>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</si>
  <si>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</si>
  <si>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</si>
  <si>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</si>
  <si>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</si>
  <si>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</si>
  <si>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</si>
  <si>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</si>
  <si>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</si>
  <si>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</si>
  <si>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</si>
  <si>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</si>
  <si>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</si>
  <si>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</si>
  <si>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</si>
  <si>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</si>
  <si>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</si>
  <si>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</si>
  <si>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</si>
  <si>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</si>
  <si>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</si>
  <si>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</si>
  <si>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</si>
  <si>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</si>
  <si>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</si>
  <si>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</si>
  <si>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</si>
  <si>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</si>
  <si>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</si>
  <si>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</si>
  <si>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</si>
  <si>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</si>
  <si>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</si>
  <si>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</si>
  <si>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</si>
  <si>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</si>
  <si>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</si>
  <si>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</si>
  <si>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</si>
  <si>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</si>
  <si>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</si>
  <si>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</si>
  <si>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</si>
  <si>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</si>
  <si>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</si>
  <si>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</si>
  <si>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</si>
  <si>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</si>
  <si>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</si>
  <si>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</si>
  <si>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</si>
  <si>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</si>
  <si>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</si>
  <si>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</si>
  <si>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</si>
  <si>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</si>
  <si>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</si>
  <si>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</si>
  <si>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</si>
  <si>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</si>
  <si>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</si>
  <si>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</si>
  <si>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</si>
  <si>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</si>
  <si>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</si>
  <si>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</si>
  <si>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</si>
  <si>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</si>
  <si>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</si>
  <si>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</si>
  <si>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</si>
  <si>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</si>
  <si>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</si>
  <si>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</si>
  <si>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</si>
  <si>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</si>
  <si>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</si>
  <si>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</si>
  <si>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</si>
  <si>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</si>
  <si>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</si>
  <si>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</si>
  <si>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</si>
  <si>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</si>
  <si>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</si>
  <si>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</si>
  <si>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</si>
  <si>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</si>
  <si>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</si>
  <si>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</si>
  <si>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</si>
  <si>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</si>
  <si>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</si>
  <si>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</si>
  <si>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</si>
  <si>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</si>
  <si>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</si>
  <si>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</si>
  <si>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</si>
  <si>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</si>
  <si>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</si>
  <si>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</si>
  <si>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</si>
  <si>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</si>
  <si>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</si>
  <si>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</si>
  <si>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</si>
  <si>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</si>
  <si>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</si>
  <si>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</si>
  <si>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</si>
  <si>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</si>
  <si>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</si>
  <si>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</si>
  <si>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</si>
  <si>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</si>
  <si>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</si>
  <si>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</si>
  <si>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</si>
  <si>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</si>
  <si>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</si>
  <si>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</si>
  <si>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</si>
  <si>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</si>
  <si>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</si>
  <si>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</si>
  <si>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</si>
  <si>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</si>
  <si>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</si>
  <si>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</si>
  <si>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</si>
  <si>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</si>
  <si>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</si>
  <si>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</si>
  <si>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</si>
  <si>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</si>
  <si>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</si>
  <si>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</si>
  <si>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</si>
  <si>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</si>
  <si>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</si>
  <si>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</si>
  <si>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</si>
  <si>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</si>
  <si>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</si>
  <si>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</si>
  <si>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</si>
  <si>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</si>
  <si>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</si>
  <si>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</si>
  <si>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</si>
  <si>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</si>
  <si>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</si>
  <si>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</si>
  <si>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</si>
  <si>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</si>
  <si>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</si>
  <si>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</si>
  <si>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</si>
  <si>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</si>
  <si>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</si>
  <si>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</si>
  <si>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</si>
  <si>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</si>
  <si>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</si>
  <si>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</si>
  <si>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</si>
  <si>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</si>
  <si>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</si>
  <si>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</si>
  <si>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</si>
  <si>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</si>
  <si>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</si>
  <si>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</si>
  <si>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</si>
  <si>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</si>
  <si>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</si>
  <si>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</si>
  <si>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</si>
  <si>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</si>
  <si>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</si>
  <si>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</si>
  <si>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</si>
  <si>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</si>
  <si>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</si>
  <si>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</si>
  <si>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</si>
  <si>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</si>
  <si>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</si>
  <si>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</si>
  <si>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</si>
  <si>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</si>
  <si>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</si>
  <si>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</si>
  <si>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</si>
  <si>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</si>
  <si>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</si>
  <si>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</si>
  <si>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</si>
  <si>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</si>
  <si>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</si>
  <si>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</si>
  <si>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</si>
  <si>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</si>
  <si>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</si>
  <si>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</si>
  <si>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</si>
  <si>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</si>
  <si>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</si>
  <si>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</si>
  <si>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</si>
  <si>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</si>
  <si>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</si>
  <si>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</si>
  <si>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</si>
  <si>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</si>
  <si>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</si>
  <si>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</si>
  <si>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</si>
  <si>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</si>
  <si>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</si>
  <si>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</si>
  <si>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</si>
  <si>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</si>
  <si>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</si>
  <si>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</si>
  <si>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</si>
  <si>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</si>
  <si>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</si>
  <si>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</si>
  <si>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</si>
  <si>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</si>
  <si>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</si>
  <si>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</si>
  <si>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</si>
  <si>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</si>
  <si>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</si>
  <si>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</si>
  <si>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</si>
  <si>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</si>
  <si>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</si>
  <si>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</si>
  <si>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</si>
  <si>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</si>
  <si>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</si>
  <si>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</si>
  <si>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</si>
  <si>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</si>
  <si>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</si>
  <si>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</si>
  <si>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</si>
  <si>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</si>
  <si>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</si>
  <si>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</si>
  <si>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</si>
  <si>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</si>
  <si>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</si>
  <si>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</si>
  <si>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</si>
  <si>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</si>
  <si>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</si>
  <si>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</si>
  <si>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</si>
  <si>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</si>
  <si>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</si>
  <si>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</si>
  <si>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</si>
  <si>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</si>
  <si>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</si>
  <si>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</si>
  <si>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</si>
  <si>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</si>
  <si>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</si>
  <si>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</si>
  <si>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</si>
  <si>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</si>
  <si>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</si>
  <si>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</si>
  <si>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</si>
  <si>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</si>
  <si>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</si>
  <si>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</si>
  <si>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</si>
  <si>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</si>
  <si>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</si>
  <si>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</si>
  <si>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</si>
  <si>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</si>
  <si>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</si>
  <si>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</si>
  <si>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</si>
  <si>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</si>
  <si>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</si>
  <si>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</si>
  <si>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</si>
  <si>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</si>
  <si>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</si>
  <si>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</si>
  <si>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</si>
  <si>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</si>
  <si>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</si>
  <si>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</si>
  <si>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</si>
  <si>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</si>
  <si>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</si>
  <si>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</si>
  <si>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</si>
  <si>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</si>
  <si>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</si>
  <si>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</si>
  <si>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</si>
  <si>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</si>
  <si>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</si>
  <si>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</si>
  <si>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</si>
  <si>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</si>
  <si>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</si>
  <si>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</si>
  <si>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</si>
  <si>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</si>
  <si>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</si>
  <si>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</si>
  <si>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</si>
  <si>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</si>
  <si>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</si>
  <si>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</si>
  <si>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</si>
  <si>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</si>
  <si>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</si>
  <si>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</si>
  <si>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</si>
  <si>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</si>
  <si>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</si>
  <si>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</si>
  <si>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</si>
  <si>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</si>
  <si>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</si>
  <si>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</si>
  <si>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</si>
  <si>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</si>
  <si>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</si>
  <si>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</si>
  <si>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</si>
  <si>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</si>
  <si>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</si>
  <si>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</si>
  <si>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</si>
  <si>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</si>
  <si>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</si>
  <si>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</si>
  <si>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</si>
  <si>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</si>
  <si>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</si>
  <si>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</si>
  <si>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</si>
  <si>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</si>
  <si>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</si>
  <si>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</si>
  <si>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</si>
  <si>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</si>
  <si>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</si>
  <si>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</si>
  <si>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</si>
  <si>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</si>
  <si>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</si>
  <si>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</si>
  <si>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</si>
  <si>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</si>
  <si>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</si>
  <si>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</si>
  <si>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</si>
  <si>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</si>
  <si>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</si>
  <si>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</si>
  <si>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</si>
  <si>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</si>
  <si>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</si>
  <si>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</si>
  <si>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</si>
  <si>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</si>
  <si>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</si>
  <si>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</si>
  <si>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</si>
  <si>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</si>
  <si>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</si>
  <si>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</si>
  <si>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</si>
  <si>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</si>
  <si>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</si>
  <si>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</si>
  <si>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</si>
  <si>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</si>
  <si>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</si>
  <si>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</si>
  <si>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</si>
  <si>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</si>
  <si>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</si>
  <si>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</si>
  <si>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</si>
  <si>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</si>
  <si>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</si>
  <si>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</si>
  <si>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</si>
  <si>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</si>
  <si>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</si>
  <si>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</si>
  <si>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</si>
  <si>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</si>
  <si>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</si>
  <si>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</si>
  <si>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</si>
  <si>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</si>
  <si>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</si>
  <si>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</si>
  <si>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</si>
  <si>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</si>
  <si>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</si>
  <si>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</si>
  <si>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</si>
  <si>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</si>
  <si>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</si>
  <si>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</si>
  <si>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</si>
  <si>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</si>
  <si>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</si>
  <si>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</si>
  <si>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</si>
  <si>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</si>
  <si>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</si>
  <si>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</si>
  <si>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</si>
  <si>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</si>
  <si>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</si>
  <si>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</si>
  <si>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</si>
  <si>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</si>
  <si>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</si>
  <si>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</si>
  <si>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</si>
  <si>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</si>
  <si>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</si>
  <si>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</si>
  <si>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</si>
  <si>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</si>
  <si>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</si>
  <si>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</si>
  <si>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</si>
  <si>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</si>
  <si>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</si>
  <si>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</si>
  <si>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</si>
  <si>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</si>
  <si>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</si>
  <si>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</si>
  <si>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</si>
  <si>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</si>
  <si>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</si>
  <si>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</si>
  <si>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</si>
  <si>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</si>
  <si>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</si>
  <si>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</si>
  <si>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</si>
  <si>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</si>
  <si>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</si>
  <si>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</si>
  <si>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</si>
  <si>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</si>
  <si>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</si>
  <si>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</si>
  <si>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</si>
  <si>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</si>
  <si>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</si>
  <si>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</si>
  <si>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</si>
  <si>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</si>
  <si>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</si>
  <si>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</si>
  <si>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</si>
  <si>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</si>
  <si>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</si>
  <si>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</si>
  <si>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</si>
  <si>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</si>
  <si>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</si>
  <si>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</si>
  <si>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</si>
  <si>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</si>
  <si>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</si>
  <si>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</si>
  <si>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</si>
  <si>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</si>
  <si>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</si>
  <si>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</si>
  <si>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</si>
  <si>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</si>
  <si>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</si>
  <si>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</si>
  <si>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</si>
  <si>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</si>
  <si>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</si>
  <si>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</si>
  <si>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</si>
  <si>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</si>
  <si>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</si>
  <si>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</si>
  <si>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</si>
  <si>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</si>
  <si>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</si>
  <si>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</si>
  <si>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</si>
  <si>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</si>
  <si>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</si>
  <si>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</si>
  <si>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</si>
  <si>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</si>
  <si>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</si>
  <si>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</si>
  <si>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</si>
  <si>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</si>
  <si>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</si>
  <si>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</si>
  <si>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</si>
  <si>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</si>
  <si>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</si>
  <si>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</si>
  <si>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</si>
  <si>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</si>
  <si>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</si>
  <si>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</si>
  <si>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</si>
  <si>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</si>
  <si>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</si>
  <si>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</si>
  <si>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</si>
  <si>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</si>
  <si>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</si>
  <si>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</si>
  <si>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</si>
  <si>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</si>
  <si>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</si>
  <si>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</si>
  <si>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</si>
  <si>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</si>
  <si>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</si>
  <si>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</si>
  <si>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</si>
  <si>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</si>
  <si>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</si>
  <si>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</si>
  <si>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</si>
  <si>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</si>
  <si>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</si>
  <si>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</si>
  <si>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</si>
  <si>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</si>
  <si>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</si>
  <si>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</si>
  <si>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</si>
  <si>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</si>
  <si>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</si>
  <si>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</si>
  <si>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</si>
  <si>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</si>
  <si>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</si>
  <si>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</si>
  <si>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</si>
  <si>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</si>
  <si>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</si>
  <si>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</si>
  <si>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</si>
  <si>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</si>
  <si>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</si>
  <si>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</si>
  <si>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</si>
  <si>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</si>
  <si>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</si>
  <si>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</si>
  <si>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</si>
  <si>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</si>
  <si>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</si>
  <si>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</si>
  <si>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</si>
  <si>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</si>
  <si>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</si>
  <si>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</si>
  <si>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</si>
  <si>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</si>
  <si>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</si>
  <si>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</si>
  <si>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</si>
  <si>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</si>
  <si>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</si>
  <si>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</si>
  <si>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</si>
  <si>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</si>
  <si>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</si>
  <si>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</si>
  <si>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</si>
  <si>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</si>
  <si>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</si>
  <si>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</si>
  <si>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</si>
  <si>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</si>
  <si>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</si>
  <si>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</si>
  <si>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</si>
  <si>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</si>
  <si>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</si>
  <si>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</si>
  <si>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</si>
  <si>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</si>
  <si>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</si>
  <si>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</si>
  <si>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</si>
  <si>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</si>
  <si>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</si>
  <si>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</si>
  <si>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</si>
  <si>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</si>
  <si>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</si>
  <si>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</si>
  <si>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</si>
  <si>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</si>
  <si>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</si>
  <si>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</si>
  <si>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</si>
  <si>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</si>
  <si>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</si>
  <si>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</si>
  <si>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</si>
  <si>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</si>
  <si>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</si>
  <si>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</si>
  <si>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</si>
  <si>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</si>
  <si>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</si>
  <si>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</si>
  <si>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</si>
  <si>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</si>
  <si>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</si>
  <si>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</si>
  <si>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</si>
  <si>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</si>
  <si>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</si>
  <si>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</si>
  <si>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</si>
  <si>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</si>
  <si>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</si>
  <si>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</si>
  <si>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</si>
  <si>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</si>
  <si>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</si>
  <si>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</si>
  <si>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</si>
  <si>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</si>
  <si>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</si>
  <si>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</si>
  <si>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</si>
  <si>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</si>
  <si>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</si>
  <si>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</si>
  <si>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</si>
  <si>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</si>
  <si>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</si>
  <si>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</si>
  <si>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</si>
  <si>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</si>
  <si>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</si>
  <si>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</si>
  <si>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</si>
  <si>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</si>
  <si>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</si>
  <si>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</si>
  <si>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</si>
  <si>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</si>
  <si>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</si>
  <si>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</si>
  <si>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</si>
  <si>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</si>
  <si>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</si>
  <si>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</si>
  <si>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</si>
  <si>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</si>
  <si>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</si>
  <si>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</si>
  <si>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</si>
  <si>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</si>
  <si>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</si>
  <si>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</si>
  <si>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</si>
  <si>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</si>
  <si>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</si>
  <si>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</si>
  <si>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</si>
  <si>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</si>
  <si>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</si>
  <si>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</si>
  <si>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</si>
  <si>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</si>
  <si>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</si>
  <si>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</si>
  <si>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</si>
  <si>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</si>
  <si>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</si>
  <si>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</si>
  <si>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</si>
  <si>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</si>
  <si>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</si>
  <si>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</si>
  <si>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</si>
  <si>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</si>
  <si>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</si>
  <si>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</si>
  <si>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</si>
  <si>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</si>
  <si>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</si>
  <si>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</si>
  <si>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</si>
  <si>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</si>
  <si>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</si>
  <si>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</si>
  <si>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</si>
  <si>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</si>
  <si>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</si>
  <si>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</si>
  <si>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</si>
  <si>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</si>
  <si>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</si>
  <si>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</si>
  <si>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</si>
  <si>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</si>
  <si>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</si>
  <si>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</si>
  <si>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</si>
  <si>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</si>
  <si>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</si>
  <si>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</si>
  <si>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</si>
  <si>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</si>
  <si>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</si>
  <si>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</si>
  <si>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</si>
  <si>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</si>
  <si>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</si>
  <si>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</si>
  <si>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</si>
  <si>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</si>
  <si>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</si>
  <si>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</si>
  <si>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</si>
  <si>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</si>
  <si>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</si>
  <si>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</si>
  <si>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</si>
  <si>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</si>
  <si>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</si>
  <si>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</si>
  <si>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</si>
  <si>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</si>
  <si>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</si>
  <si>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</si>
  <si>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</si>
  <si>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</si>
  <si>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</si>
  <si>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</si>
  <si>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</si>
  <si>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</si>
  <si>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</si>
  <si>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</si>
  <si>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</si>
  <si>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</si>
  <si>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</si>
  <si>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</si>
  <si>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</si>
  <si>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</si>
  <si>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</si>
  <si>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</si>
  <si>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</si>
  <si>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</si>
  <si>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</si>
  <si>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</si>
  <si>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</si>
  <si>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</si>
  <si>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</si>
  <si>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</si>
  <si>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</si>
  <si>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</si>
  <si>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</si>
  <si>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</si>
  <si>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</si>
  <si>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</si>
  <si>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</si>
  <si>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</si>
  <si>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</si>
  <si>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</si>
  <si>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</si>
  <si>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</si>
  <si>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</si>
  <si>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</si>
  <si>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</si>
  <si>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</si>
  <si>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</si>
  <si>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</si>
  <si>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</si>
  <si>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</si>
  <si>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</si>
  <si>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</si>
  <si>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</si>
  <si>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</si>
  <si>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</si>
  <si>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</si>
  <si>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</si>
  <si>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</si>
  <si>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</si>
  <si>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</si>
  <si>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</si>
  <si>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</si>
  <si>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</si>
  <si>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</si>
  <si>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</si>
  <si>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</si>
  <si>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</si>
  <si>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</si>
  <si>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</si>
  <si>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</si>
  <si>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</si>
  <si>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</si>
  <si>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</si>
  <si>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</si>
  <si>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</si>
  <si>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</si>
  <si>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</si>
  <si>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</si>
  <si>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</si>
  <si>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</si>
  <si>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</si>
  <si>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</si>
  <si>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</si>
  <si>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</si>
  <si>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</si>
  <si>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</si>
  <si>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</si>
  <si>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</si>
  <si>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</si>
  <si>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</si>
  <si>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</si>
  <si>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</si>
  <si>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</si>
  <si>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</si>
  <si>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</si>
  <si>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</si>
  <si>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</si>
  <si>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</si>
  <si>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</si>
  <si>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</si>
  <si>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</si>
  <si>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</si>
  <si>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</si>
  <si>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</si>
  <si>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</si>
  <si>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</si>
  <si>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</si>
  <si>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</si>
  <si>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</si>
  <si>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</si>
  <si>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</si>
  <si>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</si>
  <si>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</si>
  <si>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</si>
  <si>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</si>
  <si>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</si>
  <si>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</si>
  <si>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</si>
  <si>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</si>
  <si>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</si>
  <si>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</si>
  <si>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</si>
  <si>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</si>
  <si>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</si>
  <si>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</si>
  <si>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</si>
  <si>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</si>
  <si>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</si>
  <si>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</si>
  <si>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</si>
  <si>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</si>
  <si>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</si>
  <si>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</si>
  <si>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</si>
  <si>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</si>
  <si>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</si>
  <si>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</si>
  <si>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</si>
  <si>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</si>
  <si>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</si>
  <si>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</si>
  <si>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</si>
  <si>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</si>
  <si>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</si>
  <si>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</si>
  <si>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</si>
  <si>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</si>
  <si>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</si>
  <si>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</si>
  <si>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</si>
  <si>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</si>
  <si>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</si>
  <si>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</si>
  <si>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</si>
  <si>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</si>
  <si>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</si>
  <si>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</si>
  <si>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</si>
  <si>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</si>
  <si>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</si>
  <si>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</si>
  <si>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</si>
  <si>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</si>
  <si>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</si>
  <si>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</si>
  <si>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</si>
  <si>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</si>
  <si>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</si>
  <si>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</si>
  <si>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</si>
  <si>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</si>
  <si>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</si>
  <si>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</si>
  <si>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</si>
  <si>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</si>
  <si>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</si>
  <si>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</si>
  <si>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</si>
  <si>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</si>
  <si>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</si>
  <si>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</si>
  <si>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</si>
  <si>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</si>
  <si>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</si>
  <si>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</si>
  <si>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</si>
  <si>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</si>
  <si>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</si>
  <si>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</si>
  <si>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</si>
  <si>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</si>
  <si>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</si>
  <si>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</si>
  <si>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</si>
  <si>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</si>
  <si>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</si>
  <si>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</si>
  <si>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</si>
  <si>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</si>
  <si>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</si>
  <si>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</si>
  <si>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</si>
  <si>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</si>
  <si>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</si>
  <si>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</si>
  <si>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</si>
  <si>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</si>
  <si>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</si>
  <si>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</si>
  <si>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</si>
  <si>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</si>
  <si>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</si>
  <si>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</si>
  <si>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</si>
  <si>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</si>
  <si>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</si>
  <si>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</si>
  <si>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</si>
  <si>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</si>
  <si>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</si>
  <si>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</si>
  <si>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</si>
  <si>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</si>
  <si>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</si>
  <si>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</si>
  <si>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</si>
  <si>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</si>
  <si>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</si>
  <si>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</si>
  <si>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</si>
  <si>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</si>
  <si>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</si>
  <si>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</si>
  <si>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</si>
  <si>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</si>
  <si>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</si>
  <si>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</si>
  <si>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</si>
  <si>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</si>
  <si>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</si>
  <si>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</si>
  <si>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</si>
  <si>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</si>
  <si>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</si>
  <si>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</si>
  <si>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</si>
  <si>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</si>
  <si>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</si>
  <si>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</si>
  <si>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</si>
  <si>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</si>
  <si>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</si>
  <si>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</si>
  <si>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</si>
  <si>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</si>
  <si>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</si>
  <si>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</si>
  <si>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</si>
  <si>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</si>
  <si>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</si>
  <si>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</si>
  <si>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</si>
  <si>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</si>
  <si>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</si>
  <si>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</si>
  <si>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</si>
  <si>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</si>
  <si>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</si>
  <si>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</si>
  <si>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</si>
  <si>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</si>
  <si>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</si>
  <si>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</si>
  <si>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</si>
  <si>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</si>
  <si>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</si>
  <si>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</si>
  <si>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</si>
  <si>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</si>
  <si>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</si>
  <si>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</si>
  <si>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</si>
  <si>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</si>
  <si>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</si>
  <si>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</si>
  <si>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</si>
  <si>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</si>
  <si>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</si>
  <si>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</si>
  <si>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</si>
  <si>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</si>
  <si>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</si>
  <si>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</si>
  <si>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</si>
  <si>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</si>
  <si>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</si>
  <si>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</si>
  <si>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</si>
  <si>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</si>
  <si>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</si>
  <si>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</si>
  <si>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</si>
  <si>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</si>
  <si>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</si>
  <si>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</si>
  <si>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</si>
  <si>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</si>
  <si>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</si>
  <si>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</si>
  <si>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</si>
  <si>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</si>
  <si>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</si>
  <si>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</si>
  <si>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</si>
  <si>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</si>
  <si>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</si>
  <si>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</si>
  <si>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</si>
  <si>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</si>
  <si>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</si>
  <si>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</si>
  <si>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</si>
  <si>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</si>
  <si>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</si>
  <si>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</si>
  <si>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</si>
  <si>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</si>
  <si>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</si>
  <si>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</si>
  <si>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</si>
  <si>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</si>
  <si>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</si>
  <si>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</si>
  <si>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</si>
  <si>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</si>
  <si>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</si>
  <si>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</si>
  <si>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</si>
  <si>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</si>
  <si>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</si>
  <si>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</si>
  <si>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</si>
  <si>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</si>
  <si>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</si>
  <si>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</si>
  <si>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</si>
  <si>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</si>
  <si>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</si>
  <si>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</si>
  <si>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</si>
  <si>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</si>
  <si>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</si>
  <si>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</si>
  <si>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</si>
  <si>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</si>
  <si>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</si>
  <si>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</si>
  <si>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</si>
  <si>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</si>
  <si>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</si>
  <si>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</si>
  <si>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</si>
  <si>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</si>
  <si>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</si>
  <si>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</si>
  <si>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</si>
  <si>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</si>
  <si>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</si>
  <si>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</si>
  <si>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</si>
  <si>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</si>
  <si>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</si>
  <si>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</si>
  <si>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</si>
  <si>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</si>
  <si>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</si>
  <si>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</si>
  <si>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</si>
  <si>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</si>
  <si>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</si>
  <si>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</si>
  <si>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</si>
  <si>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</si>
  <si>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</si>
  <si>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</si>
  <si>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</si>
  <si>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</si>
  <si>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</si>
  <si>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</si>
  <si>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</si>
  <si>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</si>
  <si>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</si>
  <si>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</si>
  <si>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</si>
  <si>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</si>
  <si>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</si>
  <si>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</si>
  <si>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</si>
  <si>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</si>
  <si>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</si>
  <si>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</si>
  <si>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</si>
  <si>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</si>
  <si>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</si>
  <si>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</si>
  <si>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</si>
  <si>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</si>
  <si>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</si>
  <si>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</si>
  <si>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</si>
  <si>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</si>
  <si>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</si>
  <si>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</si>
  <si>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</si>
  <si>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</si>
  <si>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</si>
  <si>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</si>
  <si>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</si>
  <si>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</si>
  <si>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</si>
  <si>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</si>
  <si>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</si>
  <si>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</si>
  <si>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</si>
  <si>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</si>
  <si>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</si>
  <si>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</si>
  <si>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</si>
  <si>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</si>
  <si>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</si>
  <si>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</si>
  <si>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</si>
  <si>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</si>
  <si>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</si>
  <si>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</si>
  <si>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</si>
  <si>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</si>
  <si>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</si>
  <si>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</si>
  <si>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</si>
  <si>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</si>
  <si>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</si>
  <si>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</si>
  <si>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</si>
  <si>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</si>
  <si>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</si>
  <si>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</si>
  <si>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</si>
  <si>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</si>
  <si>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</si>
  <si>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</si>
  <si>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</si>
  <si>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</si>
  <si>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</si>
  <si>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</si>
  <si>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</si>
  <si>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</si>
  <si>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</si>
  <si>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</si>
  <si>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</si>
  <si>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</si>
  <si>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</si>
  <si>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</si>
  <si>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</si>
  <si>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</si>
  <si>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</si>
  <si>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</si>
  <si>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</si>
  <si>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</si>
  <si>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</si>
  <si>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</si>
  <si>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</si>
  <si>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</si>
  <si>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</si>
  <si>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</si>
  <si>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</si>
  <si>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</si>
  <si>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</si>
  <si>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</si>
  <si>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</si>
  <si>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</si>
  <si>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</si>
  <si>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</si>
  <si>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</si>
  <si>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</si>
  <si>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</si>
  <si>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</si>
  <si>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</si>
  <si>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</si>
  <si>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</si>
  <si>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</si>
  <si>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</si>
  <si>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</si>
  <si>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</si>
  <si>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</si>
  <si>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</si>
  <si>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</si>
  <si>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</si>
  <si>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</si>
  <si>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</si>
  <si>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</si>
  <si>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</si>
  <si>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</si>
  <si>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</si>
  <si>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</si>
  <si>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</si>
  <si>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</si>
  <si>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</si>
  <si>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</si>
  <si>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</si>
  <si>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</si>
  <si>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</si>
  <si>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</si>
  <si>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</si>
  <si>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</si>
  <si>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</si>
  <si>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</si>
  <si>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</si>
  <si>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</si>
  <si>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</si>
  <si>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</si>
  <si>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</si>
  <si>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</si>
  <si>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</si>
  <si>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</si>
  <si>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</si>
  <si>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</si>
  <si>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</si>
  <si>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</si>
  <si>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</si>
  <si>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</si>
  <si>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</si>
  <si>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</si>
  <si>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</si>
  <si>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</si>
  <si>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</si>
  <si>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</si>
  <si>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</si>
  <si>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</si>
  <si>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</si>
  <si>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</si>
  <si>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</si>
  <si>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</si>
  <si>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</si>
  <si>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</si>
  <si>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</si>
  <si>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</si>
  <si>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</si>
  <si>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</si>
  <si>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</si>
  <si>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</si>
  <si>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</si>
  <si>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</si>
  <si>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</si>
  <si>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</si>
  <si>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</si>
  <si>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</si>
  <si>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</si>
  <si>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</si>
  <si>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</si>
  <si>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</si>
  <si>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</si>
  <si>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</si>
  <si>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</si>
  <si>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</si>
  <si>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</si>
  <si>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</si>
  <si>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</si>
  <si>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</si>
  <si>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</si>
  <si>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</si>
  <si>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</si>
  <si>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</si>
  <si>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</si>
  <si>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</si>
  <si>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</si>
  <si>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</si>
  <si>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</si>
  <si>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</si>
  <si>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</si>
  <si>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</si>
  <si>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</si>
  <si>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</si>
  <si>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</si>
  <si>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</si>
  <si>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</si>
  <si>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</si>
  <si>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</si>
  <si>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</si>
  <si>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</si>
  <si>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</si>
  <si>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</si>
  <si>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</si>
  <si>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</si>
  <si>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</si>
  <si>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</si>
  <si>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</si>
  <si>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</si>
  <si>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</si>
  <si>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</si>
  <si>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</si>
  <si>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</si>
  <si>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</si>
  <si>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</si>
  <si>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</si>
  <si>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</si>
  <si>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</si>
  <si>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</si>
  <si>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</si>
  <si>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</si>
  <si>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</si>
  <si>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</si>
  <si>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</si>
  <si>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</si>
  <si>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</si>
  <si>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</si>
  <si>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</si>
  <si>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</si>
  <si>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</si>
  <si>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</si>
  <si>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</si>
  <si>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</si>
  <si>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</si>
  <si>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</si>
  <si>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</si>
  <si>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</si>
  <si>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</si>
  <si>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</si>
  <si>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</si>
  <si>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</si>
  <si>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</si>
  <si>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</si>
  <si>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</si>
  <si>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</si>
  <si>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</si>
  <si>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</si>
  <si>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</si>
  <si>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</si>
  <si>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</si>
  <si>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</si>
  <si>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</si>
  <si>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</si>
  <si>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</si>
  <si>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</si>
  <si>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</si>
  <si>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</si>
  <si>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</si>
  <si>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</si>
  <si>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</si>
  <si>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</si>
  <si>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</si>
  <si>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</si>
  <si>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</si>
  <si>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</si>
  <si>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</si>
  <si>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</si>
  <si>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</si>
  <si>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</si>
  <si>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</si>
  <si>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</si>
  <si>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</si>
  <si>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</si>
  <si>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</si>
  <si>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</si>
  <si>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</si>
  <si>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</si>
  <si>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</si>
  <si>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</si>
  <si>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</si>
  <si>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</si>
  <si>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</si>
  <si>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</si>
  <si>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</si>
  <si>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</si>
  <si>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</si>
  <si>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</si>
  <si>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</si>
  <si>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</si>
  <si>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</si>
  <si>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</si>
  <si>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</si>
  <si>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</si>
  <si>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</si>
  <si>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</si>
  <si>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</si>
  <si>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</si>
  <si>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</si>
  <si>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</si>
  <si>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</si>
  <si>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</si>
  <si>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</si>
  <si>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</si>
  <si>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</si>
  <si>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</si>
  <si>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</si>
  <si>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</si>
  <si>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</si>
  <si>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</si>
  <si>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</si>
  <si>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</si>
  <si>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</si>
  <si>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</si>
  <si>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</si>
  <si>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</si>
  <si>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</si>
  <si>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</si>
  <si>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</si>
  <si>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</si>
  <si>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</si>
  <si>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</si>
  <si>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</si>
  <si>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</si>
  <si>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</si>
  <si>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</si>
  <si>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</si>
  <si>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</si>
  <si>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</si>
  <si>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</si>
  <si>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</si>
  <si>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</si>
  <si>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</si>
  <si>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</si>
  <si>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</si>
  <si>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</si>
  <si>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</si>
  <si>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</si>
  <si>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</si>
  <si>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</si>
  <si>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</si>
  <si>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</si>
  <si>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</si>
  <si>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</si>
  <si>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</si>
  <si>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</si>
  <si>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</si>
  <si>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</si>
  <si>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</si>
  <si>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</si>
  <si>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</si>
  <si>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</si>
  <si>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</si>
  <si>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</si>
  <si>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</si>
  <si>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</si>
  <si>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</si>
  <si>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</si>
  <si>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</si>
  <si>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</si>
  <si>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</si>
  <si>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</si>
  <si>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</si>
  <si>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</si>
  <si>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</si>
  <si>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</si>
  <si>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</si>
  <si>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</si>
  <si>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</si>
  <si>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</si>
  <si>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</si>
  <si>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</si>
  <si>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</si>
  <si>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</si>
  <si>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</si>
  <si>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</si>
  <si>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</si>
  <si>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</si>
  <si>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</si>
  <si>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</si>
  <si>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</si>
  <si>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</si>
  <si>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</si>
  <si>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</si>
  <si>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</si>
  <si>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</si>
  <si>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</si>
  <si>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</si>
  <si>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</si>
  <si>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</si>
  <si>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</si>
  <si>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</si>
  <si>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</si>
  <si>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</si>
  <si>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</si>
  <si>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</si>
  <si>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</si>
  <si>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</si>
  <si>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</si>
  <si>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</si>
  <si>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</si>
  <si>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</si>
  <si>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</si>
  <si>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</si>
  <si>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</si>
  <si>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</si>
  <si>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</si>
  <si>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</si>
  <si>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</si>
  <si>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</si>
  <si>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</si>
  <si>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</si>
  <si>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</si>
  <si>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</si>
  <si>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</si>
  <si>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</si>
  <si>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</si>
  <si>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</si>
  <si>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</si>
  <si>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</si>
  <si>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</si>
  <si>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</si>
  <si>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</si>
  <si>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</si>
  <si>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</si>
  <si>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</si>
  <si>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</si>
  <si>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</si>
  <si>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</si>
  <si>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</si>
  <si>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</si>
  <si>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</si>
  <si>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</si>
  <si>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</si>
  <si>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</si>
  <si>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</si>
  <si>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</si>
  <si>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</si>
  <si>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</si>
  <si>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</si>
  <si>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</si>
  <si>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</si>
  <si>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</si>
  <si>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</si>
  <si>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</si>
  <si>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</si>
  <si>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</si>
  <si>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</si>
  <si>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</si>
  <si>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</si>
  <si>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</si>
  <si>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</si>
  <si>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</si>
  <si>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</si>
  <si>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</si>
  <si>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</si>
  <si>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</si>
  <si>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</si>
  <si>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</si>
  <si>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</si>
  <si>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</si>
  <si>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</si>
  <si>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</si>
  <si>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</si>
  <si>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</si>
  <si>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</si>
  <si>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</si>
  <si>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</si>
  <si>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</si>
  <si>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</si>
  <si>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</si>
  <si>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</si>
  <si>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</si>
  <si>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</si>
  <si>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</si>
  <si>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</si>
  <si>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</si>
  <si>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</si>
  <si>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</si>
  <si>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</si>
  <si>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</si>
  <si>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</si>
  <si>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</si>
  <si>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</si>
  <si>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</si>
  <si>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</si>
  <si>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</si>
  <si>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</si>
  <si>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</si>
  <si>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</si>
  <si>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</si>
  <si>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</si>
  <si>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</si>
  <si>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</si>
  <si>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</si>
  <si>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</si>
  <si>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</si>
  <si>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</si>
  <si>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</si>
  <si>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</si>
  <si>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</si>
  <si>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</si>
  <si>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</si>
  <si>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</si>
  <si>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</si>
  <si>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</si>
  <si>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</si>
  <si>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</si>
  <si>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</si>
  <si>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</si>
  <si>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</si>
  <si>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</si>
  <si>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</si>
  <si>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</si>
  <si>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</si>
  <si>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</si>
  <si>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</si>
  <si>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</si>
  <si>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</si>
  <si>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</si>
  <si>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</si>
  <si>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</si>
  <si>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</si>
  <si>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</si>
  <si>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</si>
  <si>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</si>
  <si>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</si>
  <si>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</si>
  <si>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</si>
  <si>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</si>
  <si>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</si>
  <si>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</si>
  <si>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</si>
  <si>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</si>
  <si>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</si>
  <si>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</si>
  <si>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</si>
  <si>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</si>
  <si>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</si>
  <si>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</si>
  <si>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</si>
  <si>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</si>
  <si>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</si>
  <si>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</si>
  <si>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</si>
  <si>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</si>
  <si>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</si>
  <si>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</si>
  <si>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</si>
  <si>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</si>
  <si>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</si>
  <si>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</si>
  <si>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</si>
  <si>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</si>
  <si>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</si>
  <si>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</si>
  <si>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</si>
  <si>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</si>
  <si>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</si>
  <si>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</si>
  <si>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</si>
  <si>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</si>
  <si>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</si>
  <si>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</si>
  <si>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</si>
  <si>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</si>
  <si>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</si>
  <si>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</si>
  <si>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</si>
  <si>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</si>
  <si>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</si>
  <si>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</si>
  <si>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</si>
  <si>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</si>
  <si>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</si>
  <si>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</si>
  <si>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</si>
  <si>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</si>
  <si>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</si>
  <si>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</si>
  <si>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</si>
  <si>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</si>
  <si>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</si>
  <si>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</si>
  <si>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</si>
  <si>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</si>
  <si>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</si>
  <si>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</si>
  <si>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</si>
  <si>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</si>
  <si>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</si>
  <si>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</si>
  <si>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</si>
  <si>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</si>
  <si>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</si>
  <si>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</si>
  <si>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</si>
  <si>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</si>
  <si>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</si>
  <si>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</si>
  <si>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</si>
  <si>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</si>
  <si>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</si>
  <si>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</si>
  <si>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</si>
  <si>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</si>
  <si>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</si>
  <si>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</si>
  <si>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</si>
  <si>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</si>
  <si>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</si>
  <si>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</si>
  <si>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</si>
  <si>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</si>
  <si>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</si>
  <si>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</si>
  <si>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</si>
  <si>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</si>
  <si>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</si>
  <si>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</si>
  <si>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</si>
  <si>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</si>
  <si>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</si>
  <si>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</si>
  <si>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</si>
  <si>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</si>
  <si>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</si>
  <si>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</si>
  <si>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</si>
  <si>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</si>
  <si>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</si>
  <si>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</si>
  <si>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</si>
  <si>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</si>
  <si>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</si>
  <si>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</si>
  <si>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</si>
  <si>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</si>
  <si>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</si>
  <si>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</si>
  <si>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</si>
  <si>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</si>
  <si>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</si>
  <si>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</si>
  <si>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</si>
  <si>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</si>
  <si>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</si>
  <si>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</si>
  <si>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</si>
  <si>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</si>
  <si>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</si>
  <si>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</si>
  <si>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</si>
  <si>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</si>
  <si>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</si>
  <si>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</si>
  <si>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</si>
  <si>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</si>
  <si>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</si>
  <si>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</si>
  <si>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</si>
  <si>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</si>
  <si>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</si>
  <si>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</si>
  <si>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</si>
  <si>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</si>
  <si>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</si>
  <si>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</si>
  <si>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</si>
  <si>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</si>
  <si>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</si>
  <si>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</si>
  <si>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</si>
  <si>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</si>
  <si>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</si>
  <si>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</si>
  <si>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</si>
  <si>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</si>
  <si>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</si>
  <si>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</si>
  <si>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</si>
  <si>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</si>
  <si>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</si>
  <si>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</si>
  <si>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</si>
  <si>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</si>
  <si>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</si>
  <si>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</si>
  <si>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</si>
  <si>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</si>
  <si>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</si>
  <si>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</si>
  <si>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</si>
  <si>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</si>
  <si>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</si>
  <si>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</si>
  <si>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</si>
  <si>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</si>
  <si>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</si>
  <si>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</si>
  <si>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</si>
  <si>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</si>
  <si>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</si>
  <si>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</si>
  <si>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</si>
  <si>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</si>
  <si>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</si>
  <si>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</si>
  <si>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</si>
  <si>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</si>
  <si>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</si>
  <si>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</si>
  <si>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</si>
  <si>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</si>
  <si>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</si>
  <si>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</si>
  <si>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</si>
  <si>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</si>
  <si>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</si>
  <si>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</si>
  <si>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</si>
  <si>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</si>
  <si>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</si>
  <si>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</si>
  <si>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</si>
  <si>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</si>
  <si>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</si>
  <si>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</si>
  <si>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</si>
  <si>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</si>
  <si>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</si>
  <si>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</si>
  <si>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</si>
  <si>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</si>
  <si>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</si>
  <si>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</si>
  <si>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</si>
  <si>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</si>
  <si>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</si>
  <si>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</si>
  <si>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</si>
  <si>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</si>
  <si>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</si>
  <si>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</si>
  <si>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</si>
  <si>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</si>
  <si>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</si>
  <si>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</si>
  <si>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</si>
  <si>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</si>
  <si>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</si>
  <si>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</si>
  <si>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</si>
  <si>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</si>
  <si>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</si>
  <si>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</si>
  <si>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</si>
  <si>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</si>
  <si>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</si>
  <si>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</si>
  <si>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</si>
  <si>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</si>
  <si>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</si>
  <si>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</si>
  <si>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</si>
  <si>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</si>
  <si>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</si>
  <si>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</si>
  <si>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</si>
  <si>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</si>
  <si>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</si>
  <si>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</si>
  <si>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</si>
  <si>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</si>
  <si>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</si>
  <si>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</si>
  <si>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</si>
  <si>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</si>
  <si>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</si>
  <si>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</si>
  <si>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</si>
  <si>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</si>
  <si>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</si>
  <si>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</si>
  <si>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</si>
  <si>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</si>
  <si>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</si>
  <si>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</si>
  <si>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</si>
  <si>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</si>
  <si>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</si>
  <si>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</si>
  <si>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</si>
  <si>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</si>
  <si>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</si>
  <si>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</si>
  <si>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</si>
  <si>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</si>
  <si>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</si>
  <si>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</si>
  <si>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</si>
  <si>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</si>
  <si>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</si>
  <si>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</si>
  <si>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</si>
  <si>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</si>
  <si>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</si>
  <si>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</si>
  <si>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</si>
  <si>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</si>
  <si>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</si>
  <si>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</si>
  <si>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</si>
  <si>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</si>
  <si>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</si>
  <si>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</si>
  <si>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</si>
  <si>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</si>
  <si>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</si>
  <si>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</si>
  <si>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</si>
  <si>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</si>
  <si>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</si>
  <si>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</si>
  <si>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</si>
  <si>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</si>
  <si>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</si>
  <si>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</si>
  <si>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</si>
  <si>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</si>
  <si>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</si>
  <si>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</si>
  <si>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</si>
  <si>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</si>
  <si>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</si>
  <si>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</si>
  <si>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</si>
  <si>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</si>
  <si>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</si>
  <si>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</si>
  <si>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</si>
  <si>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</si>
  <si>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</si>
  <si>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</si>
  <si>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</si>
  <si>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</si>
  <si>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</si>
  <si>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</si>
  <si>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</si>
  <si>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</si>
  <si>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</si>
  <si>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</si>
  <si>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</si>
  <si>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</si>
  <si>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</si>
  <si>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</si>
  <si>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</si>
  <si>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</si>
  <si>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</si>
  <si>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</si>
  <si>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</si>
  <si>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</si>
  <si>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</si>
  <si>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</si>
  <si>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</si>
  <si>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</si>
  <si>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</si>
  <si>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</si>
  <si>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</si>
  <si>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</si>
  <si>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</si>
  <si>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</si>
  <si>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</si>
  <si>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</si>
  <si>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</si>
  <si>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</si>
  <si>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</si>
  <si>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</si>
  <si>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</si>
  <si>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</si>
  <si>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</si>
  <si>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</si>
  <si>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</si>
  <si>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</si>
  <si>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</si>
  <si>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</si>
  <si>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</si>
  <si>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</si>
  <si>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</si>
  <si>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</si>
  <si>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</si>
  <si>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</si>
  <si>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</si>
  <si>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</si>
  <si>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</si>
  <si>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</si>
  <si>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</si>
  <si>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</si>
  <si>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</si>
  <si>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</si>
  <si>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</si>
  <si>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</si>
  <si>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</si>
  <si>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</si>
  <si>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</si>
  <si>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</si>
  <si>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</si>
  <si>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</si>
  <si>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</si>
  <si>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</si>
  <si>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</si>
  <si>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</si>
  <si>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</si>
  <si>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</si>
  <si>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</si>
  <si>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</si>
  <si>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</si>
  <si>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</si>
  <si>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</si>
  <si>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</si>
  <si>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</si>
  <si>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</si>
  <si>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</si>
  <si>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</si>
  <si>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</si>
  <si>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</si>
  <si>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</si>
  <si>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</si>
  <si>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</si>
  <si>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</si>
  <si>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</si>
  <si>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</si>
  <si>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</si>
  <si>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</si>
  <si>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</si>
  <si>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</si>
  <si>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</si>
  <si>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</si>
  <si>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</si>
  <si>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</si>
  <si>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</si>
  <si>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</si>
  <si>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</si>
  <si>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</si>
  <si>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</si>
  <si>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</si>
  <si>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</si>
  <si>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</si>
  <si>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</si>
  <si>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</si>
  <si>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</si>
  <si>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</si>
  <si>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</si>
  <si>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</si>
  <si>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</si>
  <si>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</si>
  <si>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</si>
  <si>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</si>
  <si>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</si>
  <si>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</si>
  <si>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</si>
  <si>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</si>
  <si>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</si>
  <si>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</si>
  <si>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</si>
  <si>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</si>
  <si>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</si>
  <si>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</si>
  <si>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</si>
  <si>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</si>
  <si>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</si>
  <si>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</si>
  <si>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</si>
  <si>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</si>
  <si>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</si>
  <si>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</si>
  <si>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</si>
  <si>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</si>
  <si>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</si>
  <si>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</si>
  <si>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</si>
  <si>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</si>
  <si>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</si>
  <si>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</si>
  <si>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</si>
  <si>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</si>
  <si>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</si>
  <si>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</si>
  <si>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</si>
  <si>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</si>
  <si>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</si>
  <si>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</si>
  <si>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</si>
  <si>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</si>
  <si>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</si>
  <si>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</si>
  <si>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</si>
  <si>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</si>
  <si>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</si>
  <si>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</si>
  <si>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</si>
  <si>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</si>
  <si>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</si>
  <si>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</si>
  <si>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</si>
  <si>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</si>
  <si>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</si>
  <si>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</si>
  <si>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</si>
  <si>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</si>
  <si>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</si>
  <si>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</si>
  <si>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</si>
  <si>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</si>
  <si>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</si>
  <si>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</si>
  <si>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</si>
  <si>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</si>
  <si>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</si>
  <si>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</si>
  <si>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</si>
  <si>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</si>
  <si>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</si>
  <si>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</si>
  <si>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</si>
  <si>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</si>
  <si>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</si>
  <si>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</si>
  <si>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</si>
  <si>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</si>
  <si>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</si>
  <si>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</si>
  <si>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</si>
  <si>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</si>
  <si>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</si>
  <si>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</si>
  <si>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</si>
  <si>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</si>
  <si>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</si>
  <si>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</si>
  <si>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</si>
  <si>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</si>
  <si>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</si>
  <si>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</si>
  <si>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</si>
  <si>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</si>
  <si>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</si>
  <si>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</si>
  <si>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</si>
  <si>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</si>
  <si>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</si>
  <si>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</si>
  <si>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</si>
  <si>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</si>
  <si>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</si>
  <si>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</si>
  <si>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</si>
  <si>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</si>
  <si>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</si>
  <si>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</si>
  <si>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</si>
  <si>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</si>
  <si>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</si>
  <si>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</si>
  <si>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</si>
  <si>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</si>
  <si>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</si>
  <si>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</si>
  <si>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</si>
  <si>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</si>
  <si>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</si>
  <si>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</si>
  <si>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</si>
  <si>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</si>
  <si>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</si>
  <si>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</si>
  <si>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</si>
  <si>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</si>
  <si>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</si>
  <si>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</si>
  <si>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</si>
  <si>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</si>
  <si>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</si>
  <si>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</si>
  <si>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</si>
  <si>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</si>
  <si>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</si>
  <si>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</si>
  <si>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</si>
  <si>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</si>
  <si>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</si>
  <si>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</si>
  <si>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</si>
  <si>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</si>
  <si>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</si>
  <si>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</si>
  <si>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</si>
  <si>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</si>
  <si>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</si>
  <si>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</si>
  <si>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</si>
  <si>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</si>
  <si>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</si>
  <si>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</si>
  <si>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</si>
  <si>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</si>
  <si>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</si>
  <si>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</si>
  <si>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</si>
  <si>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</si>
  <si>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</si>
  <si>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</si>
  <si>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</si>
  <si>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</si>
  <si>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</si>
  <si>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</si>
  <si>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</si>
  <si>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</si>
  <si>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</si>
  <si>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</si>
  <si>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</si>
  <si>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</si>
  <si>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</si>
  <si>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</si>
  <si>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</si>
  <si>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</si>
  <si>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</si>
  <si>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</si>
  <si>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</si>
  <si>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</si>
  <si>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</si>
  <si>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</si>
  <si>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</si>
  <si>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</si>
  <si>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</si>
  <si>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</si>
  <si>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</si>
  <si>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</si>
  <si>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</si>
  <si>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</si>
  <si>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</si>
  <si>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</si>
  <si>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</si>
  <si>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</si>
  <si>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</si>
  <si>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</si>
  <si>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</si>
  <si>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</si>
  <si>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</si>
  <si>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</si>
  <si>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</si>
  <si>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</si>
  <si>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</si>
  <si>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</si>
  <si>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</si>
  <si>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</si>
  <si>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</si>
  <si>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</si>
  <si>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</si>
  <si>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</si>
  <si>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</si>
  <si>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</si>
  <si>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</si>
  <si>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</si>
  <si>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</si>
  <si>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</si>
  <si>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</si>
  <si>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</si>
  <si>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</si>
  <si>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</si>
  <si>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</si>
  <si>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</si>
  <si>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</si>
  <si>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</si>
  <si>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</si>
  <si>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</si>
  <si>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</si>
  <si>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</si>
  <si>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</si>
  <si>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</si>
  <si>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</si>
  <si>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</si>
  <si>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</si>
  <si>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</si>
  <si>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</si>
  <si>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</si>
  <si>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</si>
  <si>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</si>
  <si>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</si>
  <si>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</si>
  <si>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</si>
  <si>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</si>
  <si>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</si>
  <si>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</si>
  <si>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</si>
  <si>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</si>
  <si>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</si>
  <si>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</si>
  <si>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</si>
  <si>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</si>
  <si>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</si>
  <si>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</si>
  <si>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</si>
  <si>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</si>
  <si>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</si>
  <si>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</si>
  <si>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</si>
  <si>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</si>
  <si>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</si>
  <si>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</si>
  <si>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</si>
  <si>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</si>
  <si>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</si>
  <si>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</si>
  <si>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</si>
  <si>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</si>
  <si>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</si>
  <si>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</si>
  <si>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</si>
  <si>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</si>
  <si>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</si>
  <si>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</si>
  <si>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</si>
  <si>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</si>
  <si>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</si>
  <si>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</si>
  <si>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</si>
  <si>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</si>
  <si>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</si>
  <si>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</si>
  <si>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</si>
  <si>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</si>
  <si>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</si>
  <si>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</si>
  <si>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</si>
  <si>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</si>
  <si>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</si>
  <si>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</si>
  <si>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</si>
  <si>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</si>
  <si>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</si>
  <si>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</si>
  <si>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</si>
  <si>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</si>
  <si>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</si>
  <si>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</si>
  <si>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</si>
  <si>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</si>
  <si>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</si>
  <si>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</si>
  <si>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</si>
  <si>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</si>
  <si>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</si>
  <si>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</si>
  <si>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</si>
  <si>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</si>
  <si>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</si>
  <si>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</si>
  <si>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</si>
  <si>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</si>
  <si>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</si>
  <si>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</si>
  <si>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</si>
  <si>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</si>
  <si>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</si>
  <si>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</si>
  <si>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</si>
  <si>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</si>
  <si>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</si>
  <si>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</si>
  <si>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</si>
  <si>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</si>
  <si>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</si>
  <si>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</si>
  <si>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</si>
  <si>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</si>
  <si>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</si>
  <si>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</si>
  <si>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</si>
  <si>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</si>
  <si>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</si>
  <si>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</si>
  <si>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</si>
  <si>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</si>
  <si>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</si>
  <si>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</si>
  <si>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</si>
  <si>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</si>
  <si>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</si>
  <si>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</si>
  <si>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</si>
  <si>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</si>
  <si>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</si>
  <si>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</si>
  <si>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</si>
  <si>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</si>
  <si>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</si>
  <si>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</si>
  <si>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</si>
  <si>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</si>
  <si>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</si>
  <si>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</si>
  <si>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</si>
  <si>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</si>
  <si>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</si>
  <si>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</si>
  <si>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</si>
  <si>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</si>
  <si>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</si>
  <si>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</si>
  <si>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</si>
  <si>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</si>
  <si>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</si>
  <si>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</si>
  <si>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</si>
  <si>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</si>
  <si>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</si>
  <si>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</si>
  <si>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</si>
  <si>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</si>
  <si>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</si>
  <si>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</si>
  <si>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</si>
  <si>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</si>
  <si>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</si>
  <si>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</si>
  <si>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</si>
  <si>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</si>
  <si>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</si>
  <si>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</si>
  <si>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</si>
  <si>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</si>
  <si>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</si>
  <si>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</si>
  <si>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</si>
  <si>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</si>
  <si>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</si>
  <si>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</si>
  <si>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</si>
  <si>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</si>
  <si>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</si>
  <si>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</si>
  <si>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</si>
  <si>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</si>
  <si>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</si>
  <si>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</si>
  <si>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</si>
  <si>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</si>
  <si>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</si>
  <si>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</si>
  <si>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</si>
  <si>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</si>
  <si>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</si>
  <si>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</si>
  <si>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</si>
  <si>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</si>
  <si>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</si>
  <si>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</si>
  <si>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</si>
  <si>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</si>
  <si>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</si>
  <si>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</si>
  <si>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</si>
  <si>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</si>
  <si>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</si>
  <si>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</si>
  <si>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</si>
  <si>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</si>
  <si>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</si>
  <si>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</si>
  <si>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</si>
  <si>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</si>
  <si>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</si>
  <si>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</si>
  <si>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</si>
  <si>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</si>
  <si>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</si>
  <si>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</si>
  <si>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</si>
  <si>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</si>
  <si>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</si>
  <si>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</si>
  <si>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</si>
  <si>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</si>
  <si>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</si>
  <si>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</si>
  <si>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</si>
  <si>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</si>
  <si>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</si>
  <si>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</si>
  <si>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</si>
  <si>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</si>
  <si>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</si>
  <si>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</si>
  <si>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</si>
  <si>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</si>
  <si>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</si>
  <si>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</si>
  <si>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</si>
  <si>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</si>
  <si>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</si>
  <si>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</si>
  <si>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</si>
  <si>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</si>
  <si>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</si>
  <si>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</si>
  <si>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</si>
  <si>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</si>
  <si>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</si>
  <si>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</si>
  <si>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</si>
  <si>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</si>
  <si>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</si>
  <si>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</si>
  <si>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</si>
  <si>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</si>
  <si>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</si>
  <si>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</si>
  <si>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</si>
  <si>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</si>
  <si>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</si>
  <si>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</si>
  <si>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</si>
  <si>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</si>
  <si>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</si>
  <si>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</si>
  <si>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</si>
  <si>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</si>
  <si>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</si>
  <si>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</si>
  <si>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</si>
  <si>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</si>
  <si>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</si>
  <si>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</si>
  <si>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</si>
  <si>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</si>
  <si>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</si>
  <si>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</si>
  <si>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</si>
  <si>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</si>
  <si>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</si>
  <si>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</si>
  <si>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</si>
  <si>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</si>
  <si>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</si>
  <si>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</si>
  <si>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</si>
  <si>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</si>
  <si>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</si>
  <si>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</si>
  <si>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</si>
  <si>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</si>
  <si>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</si>
  <si>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</si>
  <si>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</si>
  <si>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</si>
  <si>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</si>
  <si>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</si>
  <si>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</si>
  <si>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</si>
  <si>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</si>
  <si>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</si>
  <si>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</si>
  <si>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</si>
  <si>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</si>
  <si>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</si>
  <si>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</si>
  <si>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</si>
  <si>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</si>
  <si>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</si>
  <si>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</si>
  <si>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</si>
  <si>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</si>
  <si>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</si>
  <si>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</si>
  <si>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</si>
  <si>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</si>
  <si>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</si>
  <si>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</si>
  <si>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</si>
  <si>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</si>
  <si>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</si>
  <si>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</si>
  <si>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</si>
  <si>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</si>
  <si>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</si>
  <si>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</si>
  <si>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</si>
  <si>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</si>
  <si>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</si>
  <si>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</si>
  <si>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</si>
  <si>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</si>
  <si>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</si>
  <si>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</si>
  <si>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</si>
  <si>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</si>
  <si>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</si>
  <si>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</si>
  <si>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</si>
  <si>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</si>
  <si>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</si>
  <si>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</si>
  <si>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</si>
  <si>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</si>
  <si>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</si>
  <si>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</si>
  <si>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</si>
  <si>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</si>
  <si>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</si>
  <si>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</si>
  <si>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</si>
  <si>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</si>
  <si>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</si>
  <si>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</si>
  <si>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</si>
  <si>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</si>
  <si>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</si>
  <si>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</si>
  <si>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</si>
  <si>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</si>
  <si>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</si>
  <si>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</si>
  <si>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</si>
  <si>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</si>
  <si>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</si>
  <si>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</si>
  <si>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</si>
  <si>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</si>
  <si>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</si>
  <si>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</si>
  <si>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</si>
  <si>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</si>
  <si>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</si>
  <si>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</si>
  <si>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</si>
  <si>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</si>
  <si>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</si>
  <si>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</si>
  <si>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</si>
  <si>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</si>
  <si>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</si>
  <si>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</si>
  <si>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</si>
  <si>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</si>
  <si>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</si>
  <si>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</si>
  <si>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</si>
  <si>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</si>
  <si>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</si>
  <si>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</si>
  <si>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</si>
  <si>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</si>
  <si>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</si>
  <si>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</si>
  <si>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</si>
  <si>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</si>
  <si>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</si>
  <si>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</si>
  <si>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</si>
  <si>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</si>
  <si>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</si>
  <si>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</si>
  <si>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</si>
  <si>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</si>
  <si>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</si>
  <si>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</si>
  <si>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</si>
  <si>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</si>
  <si>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</si>
  <si>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</si>
  <si>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</si>
  <si>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</si>
  <si>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</si>
  <si>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</si>
  <si>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</si>
  <si>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</si>
  <si>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</si>
  <si>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</si>
  <si>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</si>
  <si>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</si>
  <si>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</si>
  <si>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</si>
  <si>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</si>
  <si>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</si>
  <si>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</si>
  <si>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</si>
  <si>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</si>
  <si>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</si>
  <si>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</si>
  <si>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</si>
  <si>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</si>
  <si>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</si>
  <si>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</si>
  <si>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</si>
  <si>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</si>
  <si>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</si>
  <si>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</si>
  <si>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</si>
  <si>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</si>
  <si>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</si>
  <si>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</si>
  <si>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</si>
  <si>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</si>
  <si>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</si>
  <si>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</si>
  <si>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</si>
  <si>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</si>
  <si>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</si>
  <si>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</si>
  <si>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</si>
  <si>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</si>
  <si>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</si>
  <si>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</si>
  <si>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</si>
  <si>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</si>
  <si>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</si>
  <si>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</si>
  <si>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</si>
  <si>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</si>
  <si>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</si>
  <si>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</si>
  <si>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</si>
  <si>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</si>
  <si>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</si>
  <si>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</si>
  <si>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</si>
  <si>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</si>
  <si>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</si>
  <si>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</si>
  <si>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</si>
  <si>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</si>
  <si>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</si>
  <si>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</si>
  <si>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</si>
  <si>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</si>
  <si>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</si>
  <si>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</si>
  <si>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</si>
  <si>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</si>
  <si>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</si>
  <si>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</si>
  <si>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</si>
  <si>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</si>
  <si>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</si>
  <si>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</si>
  <si>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</si>
  <si>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</si>
  <si>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</si>
  <si>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</si>
  <si>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</si>
  <si>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</si>
  <si>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</si>
  <si>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</si>
  <si>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</si>
  <si>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</si>
  <si>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</si>
  <si>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</si>
  <si>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</si>
  <si>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</si>
  <si>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</si>
  <si>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</si>
  <si>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</si>
  <si>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</si>
  <si>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</si>
  <si>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</si>
  <si>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</si>
  <si>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</si>
  <si>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</si>
  <si>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</si>
  <si>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</si>
  <si>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</si>
  <si>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</si>
  <si>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</si>
  <si>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</si>
  <si>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</si>
  <si>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</si>
  <si>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</si>
  <si>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</si>
  <si>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</si>
  <si>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</si>
  <si>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</si>
  <si>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</si>
  <si>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</si>
  <si>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</si>
  <si>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</si>
  <si>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</si>
  <si>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</si>
  <si>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</si>
  <si>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</si>
  <si>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</si>
  <si>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</si>
  <si>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</si>
  <si>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</si>
  <si>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</si>
  <si>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</si>
  <si>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</si>
  <si>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</si>
  <si>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</si>
  <si>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</si>
  <si>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</si>
  <si>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</si>
  <si>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</si>
  <si>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</si>
  <si>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</si>
  <si>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</si>
  <si>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</si>
  <si>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</si>
  <si>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</si>
  <si>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</si>
  <si>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</si>
  <si>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</si>
  <si>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</si>
  <si>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</si>
  <si>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</si>
  <si>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</si>
  <si>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</si>
  <si>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</si>
  <si>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</si>
  <si>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</si>
  <si>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</si>
  <si>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</si>
  <si>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</si>
  <si>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</si>
  <si>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</si>
  <si>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</si>
  <si>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</si>
  <si>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</si>
  <si>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</si>
  <si>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</si>
  <si>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</si>
  <si>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</si>
  <si>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</si>
  <si>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</si>
  <si>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</si>
  <si>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</si>
  <si>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</si>
  <si>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</si>
  <si>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</si>
  <si>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</si>
  <si>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</si>
  <si>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</si>
  <si>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</si>
  <si>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</si>
  <si>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</si>
  <si>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</si>
  <si>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</si>
  <si>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</si>
  <si>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</si>
  <si>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</si>
  <si>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</si>
  <si>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</si>
  <si>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</si>
  <si>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</si>
  <si>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</si>
  <si>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</si>
  <si>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</si>
  <si>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</si>
  <si>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</si>
  <si>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</si>
  <si>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</si>
  <si>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</si>
  <si>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</si>
  <si>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</si>
  <si>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</si>
  <si>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</si>
  <si>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</si>
  <si>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</si>
  <si>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</si>
  <si>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</si>
  <si>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</si>
  <si>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</si>
  <si>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</si>
  <si>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</si>
  <si>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</si>
  <si>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</si>
  <si>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</si>
  <si>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</si>
  <si>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</si>
  <si>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</si>
  <si>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</si>
  <si>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</si>
  <si>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</si>
  <si>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</si>
  <si>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</si>
  <si>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</si>
  <si>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</si>
  <si>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</si>
  <si>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</si>
  <si>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</si>
  <si>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</si>
  <si>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</si>
  <si>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</si>
  <si>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</si>
  <si>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</si>
  <si>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</si>
  <si>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</si>
  <si>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</si>
  <si>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</si>
  <si>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</si>
  <si>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</si>
  <si>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</si>
  <si>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</si>
  <si>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</si>
  <si>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</si>
  <si>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</si>
  <si>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</si>
  <si>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</si>
  <si>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</si>
  <si>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</si>
  <si>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</si>
  <si>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</si>
  <si>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</si>
  <si>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</si>
  <si>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</si>
  <si>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</si>
  <si>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</si>
  <si>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</si>
  <si>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</si>
  <si>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</si>
  <si>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</si>
  <si>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</si>
  <si>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</si>
  <si>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</si>
  <si>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</si>
  <si>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</si>
  <si>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</si>
  <si>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</si>
  <si>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</si>
  <si>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</si>
  <si>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</si>
  <si>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</si>
  <si>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</si>
  <si>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</si>
  <si>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</si>
  <si>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</si>
  <si>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</si>
  <si>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</si>
  <si>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</si>
  <si>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</si>
  <si>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</si>
  <si>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</si>
  <si>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</si>
  <si>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</si>
  <si>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</si>
  <si>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</si>
  <si>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</si>
  <si>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</si>
  <si>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</si>
  <si>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</si>
  <si>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</si>
  <si>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</si>
  <si>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</si>
  <si>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</si>
  <si>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</si>
  <si>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</si>
  <si>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</si>
  <si>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</si>
  <si>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</si>
  <si>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</si>
  <si>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</si>
  <si>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</si>
  <si>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</si>
  <si>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</si>
  <si>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</si>
  <si>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</si>
  <si>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</si>
  <si>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</si>
  <si>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</si>
  <si>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</si>
  <si>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</si>
  <si>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</si>
  <si>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</si>
  <si>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</si>
  <si>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</si>
  <si>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</si>
  <si>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</si>
  <si>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</si>
  <si>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</si>
  <si>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</si>
  <si>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</si>
  <si>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</si>
  <si>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</si>
  <si>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</si>
  <si>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</si>
  <si>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</si>
  <si>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</si>
  <si>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</si>
  <si>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</si>
  <si>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</si>
  <si>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</si>
  <si>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</si>
  <si>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</si>
  <si>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</si>
  <si>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</si>
  <si>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</si>
  <si>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</si>
  <si>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</si>
  <si>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</si>
  <si>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</si>
  <si>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</si>
  <si>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</si>
  <si>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</si>
  <si>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</si>
  <si>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</si>
  <si>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</si>
  <si>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</si>
  <si>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</si>
  <si>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</si>
  <si>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</si>
  <si>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</si>
  <si>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</si>
  <si>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</si>
  <si>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</si>
  <si>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</si>
  <si>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</si>
  <si>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</si>
  <si>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</si>
  <si>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</si>
  <si>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</si>
  <si>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</si>
  <si>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</si>
  <si>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</si>
  <si>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</si>
  <si>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</si>
  <si>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</si>
  <si>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</si>
  <si>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</si>
  <si>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</si>
  <si>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</si>
  <si>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</si>
  <si>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</si>
  <si>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</si>
  <si>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</si>
  <si>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</si>
  <si>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</si>
  <si>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</si>
  <si>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</si>
  <si>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</si>
  <si>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</si>
  <si>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</si>
  <si>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</si>
  <si>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</si>
  <si>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</si>
  <si>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</si>
  <si>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</si>
  <si>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</si>
  <si>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</si>
  <si>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</si>
  <si>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</si>
  <si>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</si>
  <si>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</si>
  <si>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</si>
  <si>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</si>
  <si>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</si>
  <si>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</si>
  <si>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</si>
  <si>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</si>
  <si>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</si>
  <si>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</si>
  <si>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</si>
  <si>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</si>
  <si>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</si>
  <si>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</si>
  <si>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</si>
  <si>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</si>
  <si>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</si>
  <si>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</si>
  <si>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</si>
  <si>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</si>
  <si>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</si>
  <si>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</si>
  <si>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</si>
  <si>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</si>
  <si>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</si>
  <si>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</si>
  <si>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</si>
  <si>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</si>
  <si>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</si>
  <si>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</si>
  <si>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</si>
  <si>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</si>
  <si>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</si>
  <si>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</si>
  <si>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</si>
  <si>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</si>
  <si>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</si>
  <si>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</si>
  <si>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</si>
  <si>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</si>
  <si>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</si>
  <si>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</si>
  <si>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</si>
  <si>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</si>
  <si>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</si>
  <si>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</si>
  <si>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</si>
  <si>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</si>
  <si>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</si>
  <si>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</si>
  <si>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</si>
  <si>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</si>
  <si>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</si>
  <si>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</si>
  <si>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</si>
  <si>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</si>
  <si>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</si>
  <si>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</si>
  <si>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</si>
  <si>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</si>
  <si>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</si>
  <si>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</si>
  <si>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</si>
  <si>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</si>
  <si>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</si>
  <si>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</si>
  <si>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</si>
  <si>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</si>
  <si>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</si>
  <si>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</si>
  <si>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</si>
  <si>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</si>
  <si>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</si>
  <si>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</si>
  <si>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</si>
  <si>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</si>
  <si>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</si>
  <si>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</si>
  <si>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</si>
  <si>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</si>
  <si>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</si>
  <si>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</si>
  <si>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</si>
  <si>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</si>
  <si>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</si>
  <si>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</si>
  <si>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</si>
  <si>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</si>
  <si>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</si>
  <si>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</si>
  <si>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</si>
  <si>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</si>
  <si>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</si>
  <si>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</si>
  <si>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</si>
  <si>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</si>
  <si>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</si>
  <si>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</si>
  <si>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</si>
  <si>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</si>
  <si>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</si>
  <si>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</si>
  <si>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</si>
  <si>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</si>
  <si>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</si>
  <si>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</si>
  <si>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</si>
  <si>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</si>
  <si>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</si>
  <si>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</si>
  <si>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</si>
  <si>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</si>
  <si>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</si>
  <si>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</si>
  <si>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</si>
  <si>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</si>
  <si>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</si>
  <si>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</si>
  <si>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</si>
  <si>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</si>
  <si>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</si>
  <si>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</si>
  <si>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</si>
  <si>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</si>
  <si>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</si>
  <si>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</si>
  <si>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</si>
  <si>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</si>
  <si>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</si>
  <si>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</si>
  <si>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</si>
  <si>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</si>
  <si>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</si>
  <si>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</si>
  <si>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</si>
  <si>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</si>
  <si>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</si>
  <si>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</si>
  <si>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</si>
  <si>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</si>
  <si>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</si>
  <si>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</si>
  <si>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</si>
  <si>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</si>
  <si>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</si>
  <si>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</si>
  <si>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</si>
  <si>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</si>
  <si>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</si>
  <si>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</si>
  <si>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</si>
  <si>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</si>
  <si>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</si>
  <si>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</si>
  <si>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</si>
  <si>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</si>
  <si>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</si>
  <si>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</si>
  <si>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</si>
  <si>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</si>
  <si>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</si>
  <si>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</si>
  <si>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</si>
  <si>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</si>
  <si>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</si>
  <si>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</si>
  <si>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</si>
  <si>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</si>
  <si>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</si>
  <si>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</si>
  <si>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</si>
  <si>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</si>
  <si>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</si>
  <si>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</si>
  <si>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</si>
  <si>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</si>
  <si>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</si>
  <si>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</si>
  <si>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</si>
  <si>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</si>
  <si>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</si>
  <si>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</si>
  <si>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</si>
  <si>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</si>
  <si>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</si>
  <si>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</si>
  <si>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</si>
  <si>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</si>
  <si>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</si>
  <si>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</si>
  <si>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</si>
  <si>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</si>
  <si>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</si>
  <si>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</si>
  <si>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</si>
  <si>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</si>
  <si>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</si>
  <si>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</si>
  <si>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</si>
  <si>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</si>
  <si>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</si>
  <si>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</si>
  <si>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</si>
  <si>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</si>
  <si>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</si>
  <si>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</si>
  <si>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</si>
  <si>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</si>
  <si>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</si>
  <si>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</si>
  <si>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</si>
  <si>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</si>
  <si>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</si>
  <si>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</si>
  <si>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</si>
  <si>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</si>
  <si>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</si>
  <si>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</si>
  <si>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</si>
  <si>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</si>
  <si>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</si>
  <si>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</si>
  <si>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</si>
  <si>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</si>
  <si>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</si>
  <si>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</si>
  <si>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</si>
  <si>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</si>
  <si>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</si>
  <si>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</si>
  <si>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</si>
  <si>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</si>
  <si>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</si>
  <si>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</si>
  <si>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</si>
  <si>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</si>
  <si>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</si>
  <si>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</si>
  <si>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</si>
  <si>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</si>
  <si>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</si>
  <si>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</si>
  <si>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</si>
  <si>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</si>
  <si>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</si>
  <si>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</si>
  <si>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</si>
  <si>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</si>
  <si>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</si>
  <si>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</si>
  <si>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</si>
  <si>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</si>
  <si>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</si>
  <si>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</si>
  <si>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</si>
  <si>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</si>
  <si>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</si>
  <si>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</si>
  <si>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</si>
  <si>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</si>
  <si>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</si>
  <si>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</si>
  <si>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</si>
  <si>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</si>
  <si>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</si>
  <si>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</si>
  <si>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</si>
  <si>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</si>
  <si>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</si>
  <si>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</si>
  <si>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</si>
  <si>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</si>
  <si>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</si>
  <si>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</si>
  <si>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</si>
  <si>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</si>
  <si>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</si>
  <si>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</si>
  <si>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</si>
  <si>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</si>
  <si>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</si>
  <si>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</si>
  <si>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</si>
  <si>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</si>
  <si>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</si>
  <si>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</si>
  <si>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</si>
  <si>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</si>
  <si>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</si>
  <si>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</si>
  <si>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</si>
  <si>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</si>
  <si>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</si>
  <si>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</si>
  <si>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</si>
  <si>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</si>
  <si>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</si>
  <si>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</si>
  <si>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</si>
  <si>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</si>
  <si>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</si>
  <si>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</si>
  <si>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</si>
  <si>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</si>
  <si>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</si>
  <si>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</si>
  <si>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</si>
  <si>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</si>
  <si>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</si>
  <si>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</si>
  <si>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</si>
  <si>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</si>
  <si>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</si>
  <si>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</si>
  <si>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</si>
  <si>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</si>
  <si>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</si>
  <si>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</si>
  <si>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</si>
  <si>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</si>
  <si>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</si>
  <si>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</si>
  <si>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</si>
  <si>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</si>
  <si>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</si>
  <si>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</si>
  <si>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</si>
  <si>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</si>
  <si>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</si>
  <si>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</si>
  <si>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</si>
  <si>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</si>
  <si>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</si>
  <si>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</si>
  <si>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</si>
  <si>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</si>
  <si>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</si>
  <si>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</si>
  <si>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</si>
  <si>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</si>
  <si>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</si>
  <si>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</si>
  <si>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</si>
  <si>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</si>
  <si>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</si>
  <si>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</si>
  <si>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</si>
  <si>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</si>
  <si>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</si>
  <si>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</si>
  <si>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</si>
  <si>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</si>
  <si>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</si>
  <si>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</si>
  <si>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</si>
  <si>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</si>
  <si>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</si>
  <si>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</si>
  <si>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</si>
  <si>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</si>
  <si>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</si>
  <si>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</si>
  <si>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</si>
  <si>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</si>
  <si>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</si>
  <si>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</si>
  <si>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</si>
  <si>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</si>
  <si>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</si>
  <si>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</si>
  <si>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</si>
  <si>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</si>
  <si>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</si>
  <si>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</si>
  <si>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</si>
  <si>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</si>
  <si>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</si>
  <si>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</si>
  <si>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</si>
  <si>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</si>
  <si>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</si>
  <si>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</si>
  <si>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</si>
  <si>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</si>
  <si>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</si>
  <si>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</si>
  <si>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</si>
  <si>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</si>
  <si>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</si>
  <si>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</si>
  <si>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</si>
  <si>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</si>
  <si>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</si>
  <si>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</si>
  <si>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</si>
  <si>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</si>
  <si>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</si>
  <si>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</si>
  <si>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</si>
  <si>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</si>
  <si>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</si>
  <si>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</si>
  <si>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</si>
  <si>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</si>
  <si>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</si>
  <si>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</si>
  <si>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</si>
  <si>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</si>
  <si>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</si>
  <si>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</si>
  <si>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</si>
  <si>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</si>
  <si>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</si>
  <si>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</si>
  <si>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</si>
  <si>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</si>
  <si>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</si>
  <si>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</si>
  <si>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</si>
  <si>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</si>
  <si>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</si>
  <si>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</si>
  <si>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</si>
  <si>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</si>
  <si>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</si>
  <si>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</si>
  <si>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</si>
  <si>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</si>
  <si>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</si>
  <si>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</si>
  <si>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</si>
  <si>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</si>
  <si>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</si>
  <si>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</si>
  <si>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</si>
  <si>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</si>
  <si>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</si>
  <si>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</si>
  <si>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</si>
  <si>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</si>
  <si>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</si>
  <si>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</si>
  <si>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</si>
  <si>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</si>
  <si>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</si>
  <si>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</si>
  <si>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</si>
  <si>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</si>
  <si>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</si>
  <si>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</si>
  <si>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</si>
  <si>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</si>
  <si>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</si>
  <si>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</si>
  <si>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</si>
  <si>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</si>
  <si>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</si>
  <si>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</si>
  <si>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</si>
  <si>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</si>
  <si>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</si>
  <si>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</si>
  <si>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</si>
  <si>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</si>
  <si>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</si>
  <si>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</si>
  <si>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</si>
  <si>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</si>
  <si>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</si>
  <si>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</si>
  <si>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</si>
  <si>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</si>
  <si>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</si>
  <si>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</si>
  <si>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</si>
  <si>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</si>
  <si>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</si>
  <si>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</si>
  <si>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</si>
  <si>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</si>
  <si>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</si>
  <si>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</si>
  <si>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</si>
  <si>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</si>
  <si>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</si>
  <si>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</si>
  <si>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</si>
  <si>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</si>
  <si>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</si>
  <si>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</si>
  <si>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</si>
  <si>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</si>
  <si>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</si>
  <si>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</si>
  <si>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</si>
  <si>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</si>
  <si>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</si>
  <si>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</si>
  <si>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</si>
  <si>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</si>
  <si>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</si>
  <si>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</si>
  <si>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</si>
  <si>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</si>
  <si>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</si>
  <si>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</si>
  <si>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</si>
  <si>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</si>
  <si>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</si>
  <si>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</si>
  <si>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</si>
  <si>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</si>
  <si>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</si>
  <si>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</si>
  <si>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</si>
  <si>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</si>
  <si>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</si>
  <si>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</si>
  <si>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</si>
  <si>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</si>
  <si>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</si>
  <si>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</si>
  <si>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</si>
  <si>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</si>
  <si>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</si>
  <si>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</si>
  <si>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</si>
  <si>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</si>
  <si>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</si>
  <si>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</si>
  <si>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</si>
  <si>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</si>
  <si>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</si>
  <si>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</si>
  <si>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</si>
  <si>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</si>
  <si>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</si>
  <si>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</si>
  <si>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</si>
  <si>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</si>
  <si>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</si>
  <si>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</si>
  <si>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</si>
  <si>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</si>
  <si>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</si>
  <si>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</si>
  <si>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</si>
  <si>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</si>
  <si>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</si>
  <si>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</si>
  <si>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</si>
  <si>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</si>
  <si>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</si>
  <si>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</si>
  <si>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</si>
  <si>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</si>
  <si>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</si>
  <si>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</si>
  <si>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</si>
  <si>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</si>
  <si>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</si>
  <si>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</si>
  <si>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</si>
  <si>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</si>
  <si>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</si>
  <si>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</si>
  <si>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</si>
  <si>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</si>
  <si>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</si>
  <si>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</si>
  <si>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</si>
  <si>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</si>
  <si>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</si>
  <si>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</si>
  <si>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</si>
  <si>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</si>
  <si>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</si>
  <si>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</si>
  <si>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</si>
  <si>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</si>
  <si>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</si>
  <si>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</si>
  <si>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</si>
  <si>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</si>
  <si>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</si>
  <si>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</si>
  <si>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</si>
  <si>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</si>
  <si>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</si>
  <si>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</si>
  <si>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</si>
  <si>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</si>
  <si>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</si>
  <si>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</si>
  <si>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</si>
  <si>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</si>
  <si>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</si>
  <si>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</si>
  <si>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</si>
  <si>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</si>
  <si>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</si>
  <si>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</si>
  <si>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</si>
  <si>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</si>
  <si>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</si>
  <si>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</si>
  <si>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</si>
  <si>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</si>
  <si>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</si>
  <si>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</si>
  <si>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</si>
  <si>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</si>
  <si>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</si>
  <si>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</si>
  <si>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</si>
  <si>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</si>
  <si>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</si>
  <si>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</si>
  <si>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</si>
  <si>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</si>
  <si>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</si>
  <si>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</si>
  <si>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</si>
  <si>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</si>
  <si>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</si>
  <si>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</si>
  <si>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</si>
  <si>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</si>
  <si>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</si>
  <si>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</si>
  <si>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</si>
  <si>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</si>
  <si>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</si>
  <si>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</si>
  <si>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</si>
  <si>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</si>
  <si>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</si>
  <si>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</si>
  <si>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</si>
  <si>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</si>
  <si>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</si>
  <si>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</si>
  <si>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</si>
  <si>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</si>
  <si>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</si>
  <si>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</si>
  <si>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</si>
  <si>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</si>
  <si>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</si>
  <si>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</si>
  <si>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</si>
  <si>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</si>
  <si>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</si>
  <si>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</si>
  <si>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</si>
  <si>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</si>
  <si>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</si>
  <si>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</si>
  <si>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</si>
  <si>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</si>
  <si>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</si>
  <si>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</si>
  <si>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</si>
  <si>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</si>
  <si>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</si>
  <si>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</si>
  <si>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</si>
  <si>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</si>
  <si>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</si>
  <si>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</si>
  <si>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</si>
  <si>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</si>
  <si>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</si>
  <si>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</si>
  <si>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</si>
  <si>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</si>
  <si>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</si>
  <si>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</si>
  <si>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</si>
  <si>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</si>
  <si>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</si>
  <si>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</si>
  <si>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</si>
  <si>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</si>
  <si>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</si>
  <si>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</si>
  <si>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</si>
  <si>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</si>
  <si>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</si>
  <si>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</si>
  <si>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</si>
  <si>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</si>
  <si>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</si>
  <si>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</si>
  <si>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</si>
  <si>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</si>
  <si>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</si>
  <si>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</si>
  <si>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</si>
  <si>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</si>
  <si>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</si>
  <si>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</si>
  <si>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</si>
  <si>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</si>
  <si>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</si>
  <si>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</si>
  <si>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</si>
  <si>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</si>
  <si>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</si>
  <si>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</si>
  <si>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</si>
  <si>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</si>
  <si>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</si>
  <si>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</si>
  <si>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</si>
  <si>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</si>
  <si>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</si>
  <si>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</si>
  <si>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</si>
  <si>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</si>
  <si>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</si>
  <si>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</si>
  <si>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</si>
  <si>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</si>
  <si>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</si>
  <si>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</si>
  <si>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</si>
  <si>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</si>
  <si>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</si>
  <si>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</si>
  <si>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</si>
  <si>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</si>
  <si>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</si>
  <si>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</si>
  <si>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</si>
  <si>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</si>
  <si>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</si>
  <si>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</si>
  <si>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</si>
  <si>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</si>
  <si>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</si>
  <si>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</si>
  <si>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</si>
  <si>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</si>
  <si>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</si>
  <si>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</si>
  <si>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</si>
  <si>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</si>
  <si>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</si>
  <si>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</si>
  <si>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</si>
  <si>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</si>
  <si>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</si>
  <si>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</si>
  <si>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</si>
  <si>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</si>
  <si>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</si>
  <si>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</si>
  <si>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</si>
  <si>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</si>
  <si>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</si>
  <si>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</si>
  <si>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</si>
  <si>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</si>
  <si>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</si>
  <si>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</si>
  <si>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</si>
  <si>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</si>
  <si>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</si>
  <si>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</si>
  <si>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</si>
  <si>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</si>
  <si>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</si>
  <si>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</si>
  <si>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</si>
  <si>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</si>
  <si>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</si>
  <si>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</si>
  <si>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</si>
  <si>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</si>
  <si>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</si>
  <si>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</si>
  <si>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</si>
  <si>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</si>
  <si>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</si>
  <si>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</si>
  <si>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</si>
  <si>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</si>
  <si>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</si>
  <si>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</si>
  <si>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</si>
  <si>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</si>
  <si>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</si>
  <si>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</si>
  <si>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</si>
  <si>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</si>
  <si>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</si>
  <si>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</si>
  <si>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</si>
  <si>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</si>
  <si>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</si>
  <si>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</si>
  <si>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</si>
  <si>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</si>
  <si>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</si>
  <si>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</si>
  <si>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</si>
  <si>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</si>
  <si>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</si>
  <si>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</si>
  <si>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</si>
  <si>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</si>
  <si>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</si>
  <si>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</si>
  <si>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</si>
  <si>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</si>
  <si>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</si>
  <si>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</si>
  <si>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</si>
  <si>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</si>
  <si>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</si>
  <si>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</si>
  <si>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</si>
  <si>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</si>
  <si>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</si>
  <si>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</si>
  <si>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</si>
  <si>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</si>
  <si>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</si>
  <si>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</si>
  <si>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</si>
  <si>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</si>
  <si>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</si>
  <si>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</si>
  <si>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</si>
  <si>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</si>
  <si>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</si>
  <si>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</si>
  <si>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</si>
  <si>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</si>
  <si>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</si>
  <si>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</si>
  <si>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</si>
  <si>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</si>
  <si>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</si>
  <si>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</si>
  <si>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</si>
  <si>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</si>
  <si>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</si>
  <si>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</si>
  <si>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</si>
  <si>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</si>
  <si>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</si>
  <si>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</si>
  <si>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</si>
  <si>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</si>
  <si>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</si>
  <si>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</si>
  <si>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</si>
  <si>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</si>
  <si>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</si>
  <si>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</si>
  <si>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</si>
  <si>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</si>
  <si>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</si>
  <si>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</si>
  <si>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</si>
  <si>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</si>
  <si>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</si>
  <si>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</si>
  <si>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</si>
  <si>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</si>
  <si>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</si>
  <si>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</si>
  <si>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</si>
  <si>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</si>
  <si>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</si>
  <si>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</si>
  <si>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</si>
  <si>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</si>
  <si>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</si>
  <si>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</si>
  <si>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</si>
  <si>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</si>
  <si>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</si>
  <si>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</si>
  <si>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</si>
  <si>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</si>
  <si>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</si>
  <si>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</si>
  <si>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</si>
  <si>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</si>
  <si>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</si>
  <si>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</si>
  <si>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</si>
  <si>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</si>
  <si>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</si>
  <si>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</si>
  <si>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</si>
  <si>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</si>
  <si>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</si>
  <si>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</si>
  <si>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</si>
  <si>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</si>
  <si>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</si>
  <si>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</si>
  <si>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</si>
  <si>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</si>
  <si>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</si>
  <si>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</si>
  <si>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</si>
  <si>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</si>
  <si>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</si>
  <si>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</si>
  <si>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</si>
  <si>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</si>
  <si>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</si>
  <si>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</si>
  <si>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</si>
  <si>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</si>
  <si>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</si>
  <si>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</si>
  <si>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</si>
  <si>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</si>
  <si>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</si>
  <si>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</si>
  <si>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</si>
  <si>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</si>
  <si>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</si>
  <si>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</si>
  <si>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</si>
  <si>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</si>
  <si>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</si>
  <si>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</si>
  <si>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</si>
  <si>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</si>
  <si>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</si>
  <si>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</si>
  <si>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</si>
  <si>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</si>
  <si>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</si>
  <si>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</si>
  <si>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</si>
  <si>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</si>
  <si>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</si>
  <si>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</si>
  <si>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</si>
  <si>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</si>
  <si>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</si>
  <si>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</si>
  <si>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</si>
  <si>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</si>
  <si>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</si>
  <si>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</si>
  <si>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</si>
  <si>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</si>
  <si>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</si>
  <si>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</si>
  <si>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</si>
  <si>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</si>
  <si>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</si>
  <si>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</si>
  <si>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</si>
  <si>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</si>
  <si>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</si>
  <si>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</si>
  <si>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</si>
  <si>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</si>
  <si>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</si>
  <si>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</si>
  <si>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</si>
  <si>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</si>
  <si>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</si>
  <si>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</si>
  <si>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</si>
  <si>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</si>
  <si>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</si>
  <si>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</si>
  <si>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</si>
  <si>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</si>
  <si>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</si>
  <si>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</si>
  <si>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</si>
  <si>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</si>
  <si>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</si>
  <si>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</si>
  <si>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</si>
  <si>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</si>
  <si>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</si>
  <si>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</si>
  <si>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</si>
  <si>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</si>
  <si>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</si>
  <si>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</si>
  <si>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</si>
  <si>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</si>
  <si>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</si>
  <si>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</si>
  <si>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</si>
  <si>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</si>
  <si>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</si>
  <si>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</si>
  <si>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</si>
  <si>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</si>
  <si>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</si>
  <si>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</si>
  <si>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</si>
  <si>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</si>
  <si>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</si>
  <si>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</si>
  <si>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</si>
  <si>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</si>
  <si>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</si>
  <si>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</si>
  <si>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</si>
  <si>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</si>
  <si>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</si>
  <si>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</si>
  <si>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</si>
  <si>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</si>
  <si>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</si>
  <si>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</si>
  <si>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</si>
  <si>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</si>
  <si>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</si>
  <si>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</si>
  <si>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</si>
  <si>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</si>
  <si>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</si>
  <si>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</si>
  <si>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</si>
  <si>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</si>
  <si>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</si>
  <si>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</si>
  <si>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</si>
  <si>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</si>
  <si>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</si>
  <si>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</si>
  <si>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</si>
  <si>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</si>
  <si>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</si>
  <si>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</si>
  <si>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</si>
  <si>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</si>
  <si>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</si>
  <si>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</si>
  <si>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</si>
  <si>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</si>
  <si>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</si>
  <si>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</si>
  <si>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</si>
  <si>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</si>
  <si>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</si>
  <si>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</si>
  <si>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</si>
  <si>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</si>
  <si>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</si>
  <si>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</si>
  <si>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</si>
  <si>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</si>
  <si>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</si>
  <si>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</si>
  <si>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</si>
  <si>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</si>
  <si>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</si>
  <si>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</si>
  <si>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</si>
  <si>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</si>
  <si>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</si>
  <si>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</si>
  <si>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</si>
  <si>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</si>
  <si>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</si>
  <si>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</si>
  <si>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</si>
  <si>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</si>
  <si>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</si>
  <si>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</si>
  <si>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</si>
  <si>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</si>
  <si>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</si>
  <si>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</si>
  <si>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</si>
  <si>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</si>
  <si>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</si>
  <si>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</si>
  <si>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</si>
  <si>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</si>
  <si>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</si>
  <si>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</si>
  <si>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</si>
  <si>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</si>
  <si>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</si>
  <si>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</si>
  <si>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</si>
  <si>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</si>
  <si>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</si>
  <si>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</si>
  <si>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</si>
  <si>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</si>
  <si>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</si>
  <si>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</si>
  <si>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</si>
  <si>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</si>
  <si>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</si>
  <si>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</si>
  <si>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</si>
  <si>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</si>
  <si>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</si>
  <si>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</si>
  <si>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</si>
  <si>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</si>
  <si>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</si>
  <si>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</si>
  <si>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</si>
  <si>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</si>
  <si>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</si>
  <si>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</si>
  <si>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</si>
  <si>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</si>
  <si>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</si>
  <si>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</si>
  <si>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</si>
  <si>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</si>
  <si>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</si>
  <si>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</si>
  <si>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</si>
  <si>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</si>
  <si>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</si>
  <si>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</si>
  <si>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</si>
  <si>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</si>
  <si>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</si>
  <si>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</si>
  <si>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</si>
  <si>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</si>
  <si>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</si>
  <si>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</si>
  <si>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</si>
  <si>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</si>
  <si>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</si>
  <si>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</si>
  <si>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</si>
  <si>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</si>
  <si>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</si>
  <si>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</si>
  <si>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</si>
  <si>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</si>
  <si>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</si>
  <si>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</si>
  <si>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</si>
  <si>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</si>
  <si>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</si>
  <si>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</si>
  <si>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</si>
  <si>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</si>
  <si>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</si>
  <si>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</si>
  <si>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</si>
  <si>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</si>
  <si>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</si>
  <si>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</si>
  <si>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</si>
  <si>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</si>
  <si>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</si>
  <si>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</si>
  <si>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</si>
  <si>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</si>
  <si>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</si>
  <si>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</si>
  <si>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</si>
  <si>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</si>
  <si>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</si>
  <si>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</si>
  <si>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</si>
  <si>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</si>
  <si>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</si>
  <si>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</si>
  <si>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</si>
  <si>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</si>
  <si>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</si>
  <si>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</si>
  <si>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</si>
  <si>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</si>
  <si>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</si>
  <si>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</si>
  <si>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</si>
  <si>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</si>
  <si>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</si>
  <si>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</si>
  <si>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</si>
  <si>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</si>
  <si>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</si>
  <si>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</si>
  <si>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</si>
  <si>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</si>
  <si>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</si>
  <si>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</si>
  <si>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</si>
  <si>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</si>
  <si>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</si>
  <si>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</si>
  <si>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</si>
  <si>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</si>
  <si>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</si>
  <si>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</si>
  <si>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</si>
  <si>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</si>
  <si>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</si>
  <si>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</si>
  <si>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</si>
  <si>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</si>
  <si>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</si>
  <si>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</si>
  <si>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</si>
  <si>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</si>
  <si>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</si>
  <si>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</si>
  <si>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</si>
  <si>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</si>
  <si>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</si>
  <si>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</si>
  <si>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</si>
  <si>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</si>
  <si>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</si>
  <si>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</si>
  <si>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</si>
  <si>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</si>
  <si>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</si>
  <si>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</si>
  <si>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</si>
  <si>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</si>
  <si>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</si>
  <si>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</si>
  <si>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</si>
  <si>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</si>
  <si>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</si>
  <si>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</si>
  <si>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</si>
  <si>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</si>
  <si>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</si>
  <si>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</si>
  <si>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</si>
  <si>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</si>
  <si>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</si>
  <si>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</si>
  <si>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</si>
  <si>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</si>
  <si>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</si>
  <si>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</si>
  <si>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</si>
  <si>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</si>
  <si>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</si>
  <si>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</si>
  <si>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</si>
  <si>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</si>
  <si>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</si>
  <si>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</si>
  <si>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</si>
  <si>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</si>
  <si>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</si>
  <si>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</si>
  <si>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</si>
  <si>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</si>
  <si>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</si>
  <si>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</si>
  <si>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</si>
  <si>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</si>
  <si>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</si>
  <si>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</si>
  <si>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</si>
  <si>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</si>
  <si>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</si>
  <si>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</si>
  <si>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</si>
  <si>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</si>
  <si>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</si>
  <si>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</si>
  <si>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</si>
  <si>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</si>
  <si>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</si>
  <si>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</si>
  <si>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</si>
  <si>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</si>
  <si>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</si>
  <si>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</si>
  <si>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</si>
  <si>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</si>
  <si>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</si>
  <si>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</si>
  <si>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</si>
  <si>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</si>
  <si>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</si>
  <si>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</si>
  <si>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</si>
  <si>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</si>
  <si>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</si>
  <si>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</si>
  <si>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</si>
  <si>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</si>
  <si>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</si>
  <si>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</si>
  <si>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</si>
  <si>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</si>
  <si>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</si>
  <si>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</si>
  <si>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</si>
  <si>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</si>
  <si>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</si>
  <si>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</si>
  <si>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</si>
  <si>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</si>
  <si>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</si>
  <si>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</si>
  <si>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</si>
  <si>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</si>
  <si>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</si>
  <si>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</si>
  <si>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</si>
  <si>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</si>
  <si>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</si>
  <si>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</si>
  <si>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</si>
  <si>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</si>
  <si>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</si>
  <si>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</si>
  <si>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</si>
  <si>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</si>
  <si>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</si>
  <si>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</si>
  <si>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</si>
  <si>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</si>
  <si>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</si>
  <si>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</si>
  <si>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</si>
  <si>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</si>
  <si>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</si>
  <si>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</si>
  <si>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</si>
  <si>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</si>
  <si>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</si>
  <si>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</si>
  <si>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</si>
  <si>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</si>
  <si>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</si>
  <si>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</si>
  <si>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</si>
  <si>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</si>
  <si>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</si>
  <si>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</si>
  <si>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</si>
  <si>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</si>
  <si>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</si>
  <si>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</si>
  <si>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</si>
  <si>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</si>
  <si>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</si>
  <si>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</si>
  <si>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</si>
  <si>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</si>
  <si>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</si>
  <si>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</si>
  <si>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</si>
  <si>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</si>
  <si>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</si>
  <si>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</si>
  <si>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</si>
  <si>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</si>
  <si>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</si>
  <si>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</si>
  <si>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</si>
  <si>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</si>
  <si>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</si>
  <si>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</si>
  <si>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</si>
  <si>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</si>
  <si>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</si>
  <si>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</si>
  <si>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</si>
  <si>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</si>
  <si>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</si>
  <si>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</si>
  <si>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</si>
  <si>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</si>
  <si>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</si>
  <si>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</si>
  <si>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</si>
  <si>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</si>
  <si>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</si>
  <si>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</si>
  <si>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</si>
  <si>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</si>
  <si>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</si>
  <si>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</si>
  <si>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</si>
  <si>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</si>
  <si>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</si>
  <si>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</si>
  <si>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</si>
  <si>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</si>
  <si>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</si>
  <si>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</si>
  <si>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</si>
  <si>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</si>
  <si>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</si>
  <si>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</si>
  <si>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</si>
  <si>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</si>
  <si>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</si>
  <si>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</si>
  <si>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</si>
  <si>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</si>
  <si>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</si>
  <si>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</si>
  <si>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</si>
  <si>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</si>
  <si>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</si>
  <si>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</si>
  <si>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</si>
  <si>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</si>
  <si>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</si>
  <si>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</si>
  <si>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</si>
  <si>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</si>
  <si>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</si>
  <si>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</si>
  <si>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</si>
  <si>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</si>
  <si>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</si>
  <si>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</si>
  <si>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</si>
  <si>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</si>
  <si>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</si>
  <si>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</si>
  <si>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</si>
  <si>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</si>
  <si>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</si>
  <si>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</si>
  <si>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</si>
  <si>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</si>
  <si>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</si>
  <si>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</si>
  <si>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</si>
  <si>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</si>
  <si>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</si>
  <si>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</si>
  <si>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</si>
  <si>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</si>
  <si>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</si>
  <si>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</si>
  <si>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</si>
  <si>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</si>
  <si>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</si>
  <si>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</si>
  <si>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</si>
  <si>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</si>
  <si>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</si>
  <si>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</si>
  <si>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</si>
  <si>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</si>
  <si>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</si>
  <si>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</si>
  <si>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</si>
  <si>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</si>
  <si>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</si>
  <si>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</si>
  <si>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</si>
  <si>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</si>
  <si>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</si>
  <si>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</si>
  <si>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</si>
  <si>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</si>
  <si>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</si>
  <si>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</si>
  <si>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</si>
  <si>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</si>
  <si>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</si>
  <si>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</si>
  <si>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</si>
  <si>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</si>
  <si>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</si>
  <si>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</si>
  <si>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</si>
  <si>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</si>
  <si>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</si>
  <si>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</si>
  <si>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</si>
  <si>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</si>
  <si>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</si>
  <si>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</si>
  <si>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</si>
  <si>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</si>
  <si>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</si>
  <si>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</si>
  <si>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</si>
  <si>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</si>
  <si>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</si>
  <si>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</si>
  <si>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</si>
  <si>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</si>
  <si>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</si>
  <si>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</si>
  <si>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</si>
  <si>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</si>
  <si>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</si>
  <si>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</si>
  <si>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</si>
  <si>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</si>
  <si>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</si>
  <si>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</si>
  <si>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</si>
  <si>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</si>
  <si>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</si>
  <si>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</si>
  <si>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</si>
  <si>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</si>
  <si>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</si>
  <si>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</si>
  <si>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</si>
  <si>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</si>
  <si>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</si>
  <si>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</si>
  <si>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</si>
  <si>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</si>
  <si>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</si>
  <si>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</si>
  <si>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</si>
  <si>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</si>
  <si>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</si>
  <si>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</si>
  <si>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</si>
  <si>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</si>
  <si>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</si>
  <si>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</si>
  <si>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</si>
  <si>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</si>
  <si>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</si>
  <si>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</si>
  <si>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</si>
  <si>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</si>
  <si>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</si>
  <si>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</si>
  <si>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</si>
  <si>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</si>
  <si>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</si>
  <si>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</si>
  <si>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</si>
  <si>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</si>
  <si>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</si>
  <si>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</si>
  <si>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</si>
  <si>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</si>
  <si>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</si>
  <si>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</si>
  <si>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</si>
  <si>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</si>
  <si>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</si>
  <si>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</si>
  <si>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</si>
  <si>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</si>
  <si>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</si>
  <si>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</si>
  <si>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</si>
  <si>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</si>
  <si>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</si>
  <si>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</si>
  <si>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</si>
  <si>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</si>
  <si>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</si>
  <si>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</si>
  <si>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</si>
  <si>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</si>
  <si>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</si>
  <si>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</si>
  <si>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</si>
  <si>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</si>
  <si>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</si>
  <si>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</si>
  <si>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</si>
  <si>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</si>
  <si>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</si>
  <si>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</si>
  <si>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</si>
  <si>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</si>
  <si>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</si>
  <si>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</si>
  <si>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</si>
  <si>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</si>
  <si>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</si>
  <si>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</si>
  <si>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</si>
  <si>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</si>
  <si>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</si>
  <si>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</si>
  <si>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</si>
  <si>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</si>
  <si>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</si>
  <si>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</si>
  <si>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</si>
  <si>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</si>
  <si>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</si>
  <si>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</si>
  <si>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</si>
  <si>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</si>
  <si>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</si>
  <si>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</si>
  <si>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</si>
  <si>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</si>
  <si>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</si>
  <si>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</si>
  <si>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</si>
  <si>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</si>
  <si>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</si>
  <si>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</si>
  <si>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</si>
  <si>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</si>
  <si>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</si>
  <si>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</si>
  <si>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</si>
  <si>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</si>
  <si>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</si>
  <si>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</si>
  <si>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</si>
  <si>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</si>
  <si>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</si>
  <si>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</si>
  <si>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</si>
  <si>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</si>
  <si>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</si>
  <si>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</si>
  <si>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</si>
  <si>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</si>
  <si>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</si>
  <si>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</si>
  <si>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</si>
  <si>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</si>
  <si>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</si>
  <si>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</si>
  <si>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</si>
  <si>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</si>
  <si>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</si>
  <si>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</si>
  <si>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</si>
  <si>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</si>
  <si>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</si>
  <si>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</si>
  <si>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</si>
  <si>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</si>
  <si>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</si>
  <si>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</si>
  <si>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</si>
  <si>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</si>
  <si>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</si>
  <si>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</si>
  <si>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</si>
  <si>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</si>
  <si>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</si>
  <si>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</si>
  <si>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</si>
  <si>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</si>
  <si>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</si>
  <si>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</si>
  <si>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</si>
  <si>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</si>
  <si>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</si>
  <si>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</si>
  <si>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</si>
  <si>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</si>
  <si>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</si>
  <si>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</si>
  <si>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</si>
  <si>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</si>
  <si>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</si>
  <si>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</si>
  <si>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</si>
  <si>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</si>
  <si>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</si>
  <si>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</si>
  <si>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</si>
  <si>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</si>
  <si>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</si>
  <si>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</si>
  <si>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</si>
  <si>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</si>
  <si>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</si>
  <si>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</si>
  <si>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</si>
  <si>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</si>
  <si>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</si>
  <si>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</si>
  <si>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</si>
  <si>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</si>
  <si>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</si>
  <si>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</si>
  <si>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</si>
  <si>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</si>
  <si>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</si>
  <si>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</si>
  <si>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</si>
  <si>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</si>
  <si>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</si>
  <si>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</si>
  <si>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</si>
  <si>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</si>
  <si>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</si>
  <si>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</si>
  <si>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</si>
  <si>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</si>
  <si>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</si>
  <si>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</si>
  <si>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</si>
  <si>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</si>
  <si>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</si>
  <si>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</si>
  <si>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</si>
  <si>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</si>
  <si>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</si>
  <si>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</si>
  <si>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</si>
  <si>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</si>
  <si>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</si>
  <si>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</si>
  <si>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</si>
  <si>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</si>
  <si>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</si>
  <si>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</si>
  <si>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</si>
  <si>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</si>
  <si>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</si>
  <si>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</si>
  <si>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</si>
  <si>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</si>
  <si>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</si>
  <si>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</si>
  <si>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</si>
  <si>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</si>
  <si>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</si>
  <si>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</si>
  <si>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</si>
  <si>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</si>
  <si>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</si>
  <si>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</si>
  <si>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</si>
  <si>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</si>
  <si>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</si>
  <si>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</si>
  <si>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</si>
  <si>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</si>
  <si>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</si>
  <si>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</si>
  <si>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</si>
  <si>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</si>
  <si>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</si>
  <si>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</si>
  <si>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</si>
  <si>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</si>
  <si>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</si>
  <si>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</si>
  <si>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</si>
  <si>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</si>
  <si>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</si>
  <si>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</si>
  <si>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</si>
  <si>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</si>
  <si>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</si>
  <si>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</si>
  <si>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</si>
  <si>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</si>
  <si>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</si>
  <si>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</si>
  <si>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</si>
  <si>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</si>
  <si>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</si>
  <si>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</si>
  <si>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</si>
  <si>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</si>
  <si>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</si>
  <si>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</si>
  <si>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</si>
  <si>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</si>
  <si>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</si>
  <si>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</si>
  <si>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</si>
  <si>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</si>
  <si>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</si>
  <si>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</si>
  <si>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</si>
  <si>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</si>
  <si>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</si>
  <si>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</si>
  <si>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</si>
  <si>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</si>
  <si>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</si>
  <si>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</si>
  <si>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</si>
  <si>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</si>
  <si>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</si>
  <si>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</si>
  <si>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</si>
  <si>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</si>
  <si>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</si>
  <si>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</si>
  <si>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</si>
  <si>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</si>
  <si>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</si>
  <si>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</si>
  <si>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</si>
  <si>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</si>
  <si>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</si>
  <si>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</si>
  <si>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</si>
  <si>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</si>
  <si>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</si>
  <si>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</si>
  <si>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</si>
  <si>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</si>
  <si>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</si>
  <si>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</si>
  <si>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</si>
  <si>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</si>
  <si>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</si>
  <si>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</si>
  <si>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</si>
  <si>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</si>
  <si>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</si>
  <si>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</si>
  <si>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</si>
  <si>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</si>
  <si>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</si>
  <si>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</si>
  <si>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</si>
  <si>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</si>
  <si>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</si>
  <si>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</si>
  <si>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</si>
  <si>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</si>
  <si>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</si>
  <si>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</si>
  <si>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</si>
  <si>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</si>
  <si>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</si>
  <si>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</si>
  <si>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</si>
  <si>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</si>
  <si>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</si>
  <si>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</si>
  <si>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</si>
  <si>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</si>
  <si>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</si>
  <si>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</si>
  <si>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</si>
  <si>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</si>
  <si>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</si>
  <si>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</si>
  <si>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</si>
  <si>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</si>
  <si>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</si>
  <si>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</si>
  <si>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</si>
  <si>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</si>
  <si>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</si>
  <si>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</si>
  <si>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</si>
  <si>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</si>
  <si>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</si>
  <si>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</si>
  <si>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</si>
  <si>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</si>
  <si>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</si>
  <si>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</si>
  <si>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</si>
  <si>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</si>
  <si>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</si>
  <si>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</si>
  <si>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</si>
  <si>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</si>
  <si>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</si>
  <si>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</si>
  <si>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</si>
  <si>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</si>
  <si>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</si>
  <si>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</si>
  <si>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</si>
  <si>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</si>
  <si>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</si>
  <si>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</si>
  <si>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</si>
  <si>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</si>
  <si>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</si>
  <si>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</si>
  <si>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</si>
  <si>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</si>
  <si>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</si>
  <si>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</si>
  <si>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</si>
  <si>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</si>
  <si>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</si>
  <si>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</si>
  <si>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</si>
  <si>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</si>
  <si>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</si>
  <si>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</si>
  <si>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</si>
  <si>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</si>
  <si>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</si>
  <si>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</si>
  <si>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</si>
  <si>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</si>
  <si>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</si>
  <si>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</si>
  <si>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</si>
  <si>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</si>
  <si>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</si>
  <si>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</si>
  <si>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</si>
  <si>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</si>
  <si>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</si>
  <si>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</si>
  <si>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</si>
  <si>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</si>
  <si>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</si>
  <si>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</si>
  <si>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</si>
  <si>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</si>
  <si>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</si>
  <si>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</si>
  <si>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</si>
  <si>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</si>
  <si>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</si>
  <si>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</si>
  <si>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</si>
  <si>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</si>
  <si>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</si>
  <si>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</si>
  <si>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</si>
  <si>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</si>
  <si>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</si>
  <si>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</si>
  <si>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</si>
  <si>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</si>
  <si>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</si>
  <si>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</si>
  <si>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</si>
  <si>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</si>
  <si>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</si>
  <si>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</si>
  <si>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</si>
  <si>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</si>
  <si>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</si>
  <si>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</si>
  <si>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</si>
  <si>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</si>
  <si>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</si>
  <si>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</si>
  <si>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</si>
  <si>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</si>
  <si>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</si>
  <si>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</si>
  <si>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</si>
  <si>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</si>
  <si>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</si>
  <si>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</si>
  <si>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</si>
  <si>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</si>
  <si>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</si>
  <si>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</si>
  <si>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</si>
  <si>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</si>
  <si>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</si>
  <si>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</si>
  <si>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</si>
  <si>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</si>
  <si>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</si>
  <si>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</si>
  <si>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</si>
  <si>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</si>
  <si>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</si>
  <si>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</si>
  <si>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</si>
  <si>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</si>
  <si>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</si>
  <si>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</si>
  <si>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</si>
  <si>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</si>
  <si>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</si>
  <si>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</si>
  <si>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</si>
  <si>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</si>
  <si>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</si>
  <si>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</si>
  <si>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</si>
  <si>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</si>
  <si>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</si>
  <si>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</si>
  <si>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</si>
  <si>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</si>
  <si>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</si>
  <si>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</si>
  <si>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</si>
  <si>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</si>
  <si>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</si>
  <si>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</si>
  <si>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</si>
  <si>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</si>
  <si>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</si>
  <si>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</si>
  <si>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</si>
  <si>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</si>
  <si>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</si>
  <si>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</si>
  <si>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</si>
  <si>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</si>
  <si>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</si>
  <si>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</si>
  <si>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</si>
  <si>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</si>
  <si>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</si>
  <si>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</si>
  <si>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</si>
  <si>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</si>
  <si>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</si>
  <si>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</si>
  <si>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</si>
  <si>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</si>
  <si>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</si>
  <si>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</si>
  <si>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</si>
  <si>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</si>
  <si>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</si>
  <si>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</si>
  <si>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</si>
  <si>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</si>
  <si>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</si>
  <si>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</si>
  <si>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</si>
  <si>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</si>
  <si>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</si>
  <si>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</si>
  <si>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</si>
  <si>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</si>
  <si>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</si>
  <si>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</si>
  <si>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</si>
  <si>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</si>
  <si>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</si>
  <si>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</si>
  <si>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</si>
  <si>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</si>
  <si>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</si>
  <si>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</si>
  <si>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</si>
  <si>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</si>
  <si>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</si>
  <si>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</si>
  <si>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</si>
  <si>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</si>
  <si>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</si>
  <si>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</si>
  <si>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</si>
  <si>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</si>
  <si>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</si>
  <si>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</si>
  <si>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</si>
  <si>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</si>
  <si>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</si>
  <si>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</si>
  <si>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</si>
  <si>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</si>
  <si>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</si>
  <si>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</si>
  <si>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</si>
  <si>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</si>
  <si>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</si>
  <si>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</si>
  <si>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</si>
  <si>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</si>
  <si>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</si>
  <si>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</si>
  <si>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</si>
  <si>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</si>
  <si>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</si>
  <si>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</si>
  <si>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</si>
  <si>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</si>
  <si>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</si>
  <si>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</si>
  <si>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</si>
  <si>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</si>
  <si>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</si>
  <si>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</si>
  <si>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</si>
  <si>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</si>
  <si>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</si>
  <si>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</si>
  <si>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</si>
  <si>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</si>
  <si>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</si>
  <si>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</si>
  <si>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</si>
  <si>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</si>
  <si>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</si>
  <si>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</si>
  <si>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</si>
  <si>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</si>
  <si>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</si>
  <si>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</si>
  <si>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</si>
  <si>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</si>
  <si>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</si>
  <si>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</si>
  <si>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</si>
  <si>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</si>
  <si>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</si>
  <si>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</si>
  <si>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</si>
  <si>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</si>
  <si>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</si>
  <si>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</si>
  <si>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</si>
  <si>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</si>
  <si>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</si>
  <si>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</si>
  <si>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</si>
  <si>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</si>
  <si>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</si>
  <si>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</si>
  <si>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</si>
  <si>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</si>
  <si>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</si>
  <si>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</si>
  <si>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</si>
  <si>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</si>
  <si>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</si>
  <si>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</si>
  <si>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</si>
  <si>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</si>
  <si>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</si>
  <si>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</si>
  <si>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</si>
  <si>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</si>
  <si>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</si>
  <si>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</si>
  <si>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</si>
  <si>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</si>
  <si>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</si>
  <si>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</si>
  <si>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</si>
  <si>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</si>
  <si>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</si>
  <si>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</si>
  <si>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</si>
  <si>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</si>
  <si>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</si>
  <si>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</si>
  <si>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</si>
  <si>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</si>
  <si>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</si>
  <si>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</si>
  <si>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</si>
  <si>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</si>
  <si>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</si>
  <si>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</si>
  <si>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</si>
  <si>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</si>
  <si>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</si>
  <si>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</si>
  <si>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</si>
  <si>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</si>
  <si>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</si>
  <si>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</si>
  <si>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</si>
  <si>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</si>
  <si>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</si>
  <si>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</si>
  <si>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</si>
  <si>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</si>
  <si>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</si>
  <si>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</si>
  <si>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</si>
  <si>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</si>
  <si>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</si>
  <si>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</si>
  <si>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</si>
  <si>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</si>
  <si>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</si>
  <si>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</si>
  <si>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</si>
  <si>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</si>
  <si>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</si>
  <si>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</si>
  <si>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</si>
  <si>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</si>
  <si>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</si>
  <si>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</si>
  <si>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</si>
  <si>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</si>
  <si>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</si>
  <si>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</si>
  <si>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</si>
  <si>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</si>
  <si>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</si>
  <si>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</si>
  <si>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</si>
  <si>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</si>
  <si>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</si>
  <si>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</si>
  <si>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</si>
  <si>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</si>
  <si>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</si>
  <si>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</si>
  <si>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</si>
  <si>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</si>
  <si>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</si>
  <si>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</si>
  <si>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</si>
  <si>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</si>
  <si>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</si>
  <si>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</si>
  <si>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</si>
  <si>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</si>
  <si>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</si>
  <si>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</si>
  <si>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</si>
  <si>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</si>
  <si>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</si>
  <si>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</si>
  <si>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</si>
  <si>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</si>
  <si>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</si>
  <si>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</si>
  <si>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</si>
  <si>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</si>
  <si>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</si>
  <si>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</si>
  <si>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</si>
  <si>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</si>
  <si>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</si>
  <si>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</si>
  <si>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</si>
  <si>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</si>
  <si>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</si>
  <si>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</si>
  <si>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</si>
  <si>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</si>
  <si>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</si>
  <si>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</si>
  <si>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</si>
  <si>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</si>
  <si>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</si>
  <si>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</si>
  <si>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</si>
  <si>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</si>
  <si>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</si>
  <si>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</si>
  <si>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</si>
  <si>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</si>
  <si>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</si>
  <si>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</si>
  <si>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</si>
  <si>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</si>
  <si>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</si>
  <si>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</si>
  <si>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</si>
  <si>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</si>
  <si>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</si>
  <si>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</si>
  <si>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</si>
  <si>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</si>
  <si>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</si>
  <si>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</si>
  <si>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</si>
  <si>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</si>
  <si>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</si>
  <si>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</si>
  <si>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</si>
  <si>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</si>
  <si>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</si>
  <si>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</si>
  <si>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</si>
  <si>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</si>
  <si>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</si>
  <si>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</si>
  <si>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</si>
  <si>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</si>
  <si>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</si>
  <si>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</si>
  <si>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</si>
  <si>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</si>
  <si>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</si>
  <si>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</si>
  <si>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</si>
  <si>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</si>
  <si>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</si>
  <si>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</si>
  <si>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</si>
  <si>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</si>
  <si>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</si>
  <si>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</si>
  <si>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</si>
  <si>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</si>
  <si>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</si>
  <si>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</si>
  <si>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</si>
  <si>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</si>
  <si>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</si>
  <si>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</si>
  <si>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</si>
  <si>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</si>
  <si>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</si>
  <si>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</si>
  <si>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</si>
  <si>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</si>
  <si>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</si>
  <si>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</si>
  <si>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</si>
  <si>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</si>
  <si>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</si>
  <si>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</si>
  <si>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</si>
  <si>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</si>
  <si>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</si>
  <si>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</si>
  <si>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</si>
  <si>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</si>
  <si>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</si>
  <si>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</si>
  <si>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</si>
  <si>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</si>
  <si>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</si>
  <si>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</si>
  <si>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</si>
  <si>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</si>
  <si>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</si>
  <si>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</si>
  <si>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</si>
  <si>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</si>
  <si>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</si>
  <si>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</si>
  <si>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</si>
  <si>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</si>
  <si>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</si>
  <si>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</si>
  <si>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</si>
  <si>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</si>
  <si>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</si>
  <si>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</si>
  <si>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</si>
  <si>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</si>
  <si>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</si>
  <si>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</si>
  <si>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</si>
  <si>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</si>
  <si>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</si>
  <si>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</si>
  <si>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</si>
  <si>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</si>
  <si>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</si>
  <si>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</si>
  <si>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</si>
  <si>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</si>
  <si>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</si>
  <si>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</si>
  <si>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</si>
  <si>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</si>
  <si>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</si>
  <si>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</si>
  <si>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</si>
  <si>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</si>
  <si>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</si>
  <si>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</si>
  <si>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</si>
  <si>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</si>
  <si>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</si>
  <si>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</si>
  <si>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</si>
  <si>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</si>
  <si>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</si>
  <si>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</si>
  <si>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</si>
  <si>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</si>
  <si>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</si>
  <si>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</si>
  <si>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</si>
  <si>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</si>
  <si>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</si>
  <si>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</si>
  <si>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</si>
  <si>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</si>
  <si>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</si>
  <si>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</si>
  <si>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</si>
  <si>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</si>
  <si>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</si>
  <si>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</si>
  <si>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</si>
  <si>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</si>
  <si>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</si>
  <si>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</si>
  <si>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</si>
  <si>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</si>
  <si>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</si>
  <si>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</si>
  <si>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</si>
  <si>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</si>
  <si>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</si>
  <si>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</si>
  <si>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</si>
  <si>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</si>
  <si>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</si>
  <si>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</si>
  <si>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</si>
  <si>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</si>
  <si>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</si>
  <si>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</si>
  <si>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</si>
  <si>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</si>
  <si>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</si>
  <si>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</si>
  <si>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</si>
  <si>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</si>
  <si>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</si>
  <si>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</si>
  <si>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</si>
  <si>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</si>
  <si>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</si>
  <si>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</si>
  <si>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</si>
  <si>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</si>
  <si>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</si>
  <si>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</si>
  <si>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</si>
  <si>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</si>
  <si>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</si>
  <si>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</si>
  <si>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</si>
  <si>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</si>
  <si>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</si>
  <si>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</si>
  <si>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</si>
  <si>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</si>
  <si>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</si>
  <si>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</si>
  <si>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</si>
  <si>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</si>
  <si>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</si>
  <si>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</si>
  <si>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</si>
  <si>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</si>
  <si>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</si>
  <si>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</si>
  <si>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</si>
  <si>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</si>
  <si>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</si>
  <si>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</si>
  <si>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</si>
  <si>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</si>
  <si>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</si>
  <si>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</si>
  <si>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</si>
  <si>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</si>
  <si>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</si>
  <si>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</si>
  <si>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</si>
  <si>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</si>
  <si>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</si>
  <si>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</si>
  <si>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</si>
  <si>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</si>
  <si>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</si>
  <si>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</si>
  <si>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</si>
  <si>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</si>
  <si>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</si>
  <si>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</si>
  <si>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</si>
  <si>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</si>
  <si>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</si>
  <si>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</si>
  <si>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</si>
  <si>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</si>
  <si>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</si>
  <si>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</si>
  <si>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</si>
  <si>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</si>
  <si>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</si>
  <si>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</si>
  <si>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</si>
  <si>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</si>
  <si>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</si>
  <si>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</si>
  <si>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</si>
  <si>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</si>
  <si>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</si>
  <si>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</si>
  <si>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</si>
  <si>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</si>
  <si>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</si>
  <si>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</si>
  <si>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</si>
  <si>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</si>
  <si>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</si>
  <si>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</si>
  <si>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</si>
  <si>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</si>
  <si>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</si>
  <si>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</si>
  <si>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</si>
  <si>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</si>
  <si>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</si>
  <si>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</si>
  <si>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</si>
  <si>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</si>
  <si>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</si>
  <si>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</si>
  <si>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</si>
  <si>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</si>
  <si>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</si>
  <si>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</si>
  <si>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</si>
  <si>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</si>
  <si>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</si>
  <si>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</si>
  <si>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</si>
  <si>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</si>
  <si>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</si>
  <si>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</si>
  <si>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</si>
  <si>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</si>
  <si>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</si>
  <si>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</si>
  <si>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</si>
  <si>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</si>
  <si>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</si>
  <si>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</si>
  <si>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</si>
  <si>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</si>
  <si>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</si>
  <si>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</si>
  <si>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</si>
  <si>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</si>
  <si>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</si>
  <si>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</si>
  <si>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</si>
  <si>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</si>
  <si>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</si>
  <si>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</si>
  <si>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</si>
  <si>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</si>
  <si>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</si>
  <si>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</si>
  <si>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</si>
  <si>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</si>
  <si>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</si>
  <si>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</si>
  <si>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</si>
  <si>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</si>
  <si>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</si>
  <si>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</si>
  <si>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</si>
  <si>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</si>
  <si>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</si>
  <si>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</si>
  <si>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</si>
  <si>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</si>
  <si>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</si>
  <si>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</si>
  <si>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</si>
  <si>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</si>
  <si>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</si>
  <si>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</si>
  <si>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</si>
  <si>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</si>
  <si>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</si>
  <si>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</si>
  <si>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</si>
  <si>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</si>
  <si>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</si>
  <si>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</si>
  <si>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</si>
  <si>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</si>
  <si>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</si>
  <si>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</si>
  <si>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</si>
  <si>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</si>
  <si>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</si>
  <si>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</si>
  <si>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</si>
  <si>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</si>
  <si>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</si>
  <si>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</si>
  <si>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</si>
  <si>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</si>
  <si>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</si>
  <si>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</si>
  <si>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</si>
  <si>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</si>
  <si>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</si>
  <si>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</si>
  <si>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</si>
  <si>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</si>
  <si>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</si>
  <si>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</si>
  <si>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</si>
  <si>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</si>
  <si>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</si>
  <si>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</si>
  <si>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</si>
  <si>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</si>
  <si>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</si>
  <si>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</si>
  <si>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</si>
  <si>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</si>
  <si>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</si>
  <si>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</si>
  <si>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</si>
  <si>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</si>
  <si>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</si>
  <si>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</si>
  <si>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</si>
  <si>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</si>
  <si>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</si>
  <si>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</si>
  <si>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</si>
  <si>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</si>
  <si>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</si>
  <si>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</si>
  <si>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</si>
  <si>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</si>
  <si>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</si>
  <si>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</si>
  <si>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</si>
  <si>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</si>
  <si>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</si>
  <si>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</si>
  <si>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</si>
  <si>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</si>
  <si>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</si>
  <si>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</si>
  <si>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</si>
  <si>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</si>
  <si>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</si>
  <si>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</si>
  <si>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</si>
  <si>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</si>
  <si>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</si>
  <si>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</si>
  <si>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</si>
  <si>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</si>
  <si>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</si>
  <si>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</si>
  <si>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</si>
  <si>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</si>
  <si>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</si>
  <si>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</si>
  <si>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</si>
  <si>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</si>
  <si>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</si>
  <si>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</si>
  <si>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</si>
  <si>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</si>
  <si>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</si>
  <si>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</si>
  <si>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</si>
  <si>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</si>
  <si>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</si>
  <si>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</si>
  <si>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</si>
  <si>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</si>
  <si>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</si>
  <si>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</si>
  <si>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</si>
  <si>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</si>
  <si>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</si>
  <si>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</si>
  <si>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</si>
  <si>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</si>
  <si>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</si>
  <si>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</si>
  <si>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</si>
  <si>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</si>
  <si>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</si>
  <si>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</si>
  <si>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</si>
  <si>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</si>
  <si>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</si>
  <si>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</si>
  <si>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</si>
  <si>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</si>
  <si>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</si>
  <si>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</si>
  <si>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</si>
  <si>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</si>
  <si>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</si>
  <si>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</si>
  <si>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</si>
  <si>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</si>
  <si>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</si>
  <si>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</si>
  <si>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</si>
  <si>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</si>
  <si>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</si>
  <si>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</si>
  <si>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</si>
  <si>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</si>
  <si>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</si>
  <si>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</si>
  <si>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</si>
  <si>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</si>
  <si>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</si>
  <si>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</si>
  <si>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</si>
  <si>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</si>
  <si>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</si>
  <si>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</si>
  <si>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</si>
  <si>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</si>
  <si>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</si>
  <si>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</si>
  <si>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</si>
  <si>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</si>
  <si>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</si>
  <si>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</si>
  <si>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</si>
  <si>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</si>
  <si>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</si>
  <si>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</si>
  <si>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</si>
  <si>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</si>
  <si>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</si>
  <si>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</si>
  <si>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</si>
  <si>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</si>
  <si>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</si>
  <si>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</si>
  <si>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</si>
  <si>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</si>
  <si>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</si>
  <si>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</si>
  <si>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</si>
  <si>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</si>
  <si>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</si>
  <si>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</si>
  <si>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</si>
  <si>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</si>
  <si>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</si>
  <si>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</si>
  <si>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</si>
  <si>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</si>
  <si>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</si>
  <si>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</si>
  <si>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</si>
  <si>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</si>
  <si>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</si>
  <si>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</si>
  <si>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</si>
  <si>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</si>
  <si>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</si>
  <si>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</si>
  <si>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</si>
  <si>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</si>
  <si>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</si>
  <si>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</si>
  <si>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</si>
  <si>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</si>
  <si>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</si>
  <si>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</si>
  <si>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</si>
  <si>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</si>
  <si>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</si>
  <si>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</si>
  <si>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</si>
  <si>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</si>
  <si>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</si>
  <si>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</si>
  <si>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</si>
  <si>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</si>
  <si>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</si>
  <si>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</si>
  <si>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</si>
  <si>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</si>
  <si>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</si>
  <si>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</si>
  <si>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</si>
  <si>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</si>
  <si>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</si>
  <si>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</si>
  <si>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</si>
  <si>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</si>
  <si>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</si>
  <si>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</si>
  <si>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</si>
  <si>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</si>
  <si>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</si>
  <si>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</si>
  <si>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</si>
  <si>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</si>
  <si>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</si>
  <si>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</si>
  <si>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</si>
  <si>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</si>
  <si>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</si>
  <si>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</si>
  <si>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</si>
  <si>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</si>
  <si>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</si>
  <si>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</si>
  <si>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</si>
  <si>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</si>
  <si>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</si>
  <si>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</si>
  <si>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</si>
  <si>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</si>
  <si>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</si>
  <si>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</si>
  <si>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</si>
  <si>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</si>
  <si>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</si>
  <si>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</si>
  <si>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</si>
  <si>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</si>
  <si>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</si>
  <si>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</si>
  <si>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</si>
  <si>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</si>
  <si>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</si>
  <si>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</si>
  <si>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</si>
  <si>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</si>
  <si>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</si>
  <si>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</si>
  <si>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</si>
  <si>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</si>
  <si>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</si>
  <si>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</si>
  <si>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</si>
  <si>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</si>
  <si>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</si>
  <si>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</si>
  <si>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</si>
  <si>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</si>
  <si>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</si>
  <si>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</si>
  <si>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</si>
  <si>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</si>
  <si>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</si>
  <si>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</si>
  <si>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</si>
  <si>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</si>
  <si>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</si>
  <si>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</si>
  <si>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</si>
  <si>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</si>
  <si>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</si>
  <si>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</si>
  <si>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</si>
  <si>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</si>
  <si>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</si>
  <si>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</si>
  <si>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</si>
  <si>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</si>
  <si>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</si>
  <si>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</si>
  <si>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</si>
  <si>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</si>
  <si>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</si>
  <si>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</si>
  <si>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</si>
  <si>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</si>
  <si>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</si>
  <si>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</si>
  <si>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</si>
  <si>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</si>
  <si>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</si>
  <si>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</si>
  <si>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</si>
  <si>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</si>
  <si>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</si>
  <si>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</si>
  <si>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</si>
  <si>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</si>
  <si>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</si>
  <si>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</si>
  <si>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</si>
  <si>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</si>
  <si>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</si>
  <si>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</si>
  <si>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</si>
  <si>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</si>
  <si>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</si>
  <si>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</si>
  <si>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</si>
  <si>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</si>
  <si>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</si>
  <si>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</si>
  <si>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</si>
  <si>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</si>
  <si>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</si>
  <si>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</si>
  <si>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</si>
  <si>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</si>
  <si>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</si>
  <si>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</si>
  <si>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</si>
  <si>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</si>
  <si>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</si>
  <si>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</si>
  <si>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</si>
  <si>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</si>
  <si>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</si>
  <si>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</si>
  <si>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</si>
  <si>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</si>
  <si>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</si>
  <si>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</si>
  <si>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</si>
  <si>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</si>
  <si>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</si>
  <si>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</si>
  <si>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</si>
  <si>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</si>
  <si>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</si>
  <si>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</si>
  <si>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</si>
  <si>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</si>
  <si>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</si>
  <si>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</si>
  <si>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</si>
  <si>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</si>
  <si>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</si>
  <si>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</si>
  <si>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</si>
  <si>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</si>
  <si>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</si>
  <si>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</si>
  <si>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</si>
  <si>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</si>
  <si>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</si>
  <si>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</si>
  <si>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</si>
  <si>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</si>
  <si>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</si>
  <si>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</si>
  <si>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</si>
  <si>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</si>
  <si>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</si>
  <si>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</si>
  <si>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</si>
  <si>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</si>
  <si>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</si>
  <si>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</si>
  <si>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</si>
  <si>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</si>
  <si>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</si>
  <si>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</si>
  <si>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</si>
  <si>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</si>
  <si>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</si>
  <si>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</si>
  <si>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</si>
  <si>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</si>
  <si>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</si>
  <si>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</si>
  <si>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</si>
  <si>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</si>
  <si>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</si>
  <si>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</si>
  <si>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</si>
  <si>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</si>
  <si>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</si>
  <si>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</si>
  <si>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</si>
  <si>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</si>
  <si>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</si>
  <si>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</si>
  <si>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</si>
  <si>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</si>
  <si>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</si>
  <si>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</si>
  <si>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</si>
  <si>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</si>
  <si>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</si>
  <si>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</si>
  <si>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</si>
  <si>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</si>
  <si>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</si>
  <si>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</si>
  <si>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</si>
  <si>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</si>
  <si>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</si>
  <si>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</si>
  <si>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</si>
  <si>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</si>
  <si>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</si>
  <si>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</si>
  <si>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</si>
  <si>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</si>
  <si>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</si>
  <si>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</si>
  <si>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</si>
  <si>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</si>
  <si>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</si>
  <si>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</si>
  <si>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</si>
  <si>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</si>
  <si>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</si>
  <si>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</si>
  <si>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</si>
  <si>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</si>
  <si>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</si>
  <si>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</si>
  <si>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</si>
  <si>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</si>
  <si>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</si>
  <si>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</si>
  <si>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</si>
  <si>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</si>
  <si>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</si>
  <si>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</si>
  <si>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</si>
  <si>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</si>
  <si>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</si>
  <si>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</si>
  <si>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</si>
  <si>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</si>
  <si>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</si>
  <si>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</si>
  <si>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</si>
  <si>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</si>
  <si>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</si>
  <si>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</si>
  <si>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</si>
  <si>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</si>
  <si>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</si>
  <si>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</si>
  <si>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</si>
  <si>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</si>
  <si>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</si>
  <si>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</si>
  <si>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</si>
  <si>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</si>
  <si>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</si>
  <si>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</si>
  <si>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</si>
  <si>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</si>
  <si>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</si>
  <si>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</si>
  <si>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</si>
  <si>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</si>
  <si>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</si>
  <si>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</si>
  <si>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</si>
  <si>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</si>
  <si>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</si>
  <si>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</si>
  <si>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</si>
  <si>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</si>
  <si>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</si>
  <si>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</si>
  <si>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</si>
  <si>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</si>
  <si>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</si>
  <si>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</si>
  <si>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</si>
  <si>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</si>
  <si>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</si>
  <si>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</si>
  <si>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</si>
  <si>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</si>
  <si>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</si>
  <si>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</si>
  <si>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</si>
  <si>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</si>
  <si>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</si>
  <si>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</si>
  <si>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</si>
  <si>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</si>
  <si>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</si>
  <si>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</si>
  <si>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</si>
  <si>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</si>
  <si>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</si>
  <si>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</si>
  <si>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</si>
  <si>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</si>
  <si>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</si>
  <si>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</si>
  <si>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</si>
  <si>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</si>
  <si>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</si>
  <si>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</si>
  <si>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</si>
  <si>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</si>
  <si>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</si>
  <si>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</si>
  <si>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</si>
  <si>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</si>
  <si>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</si>
  <si>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</si>
  <si>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</si>
  <si>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</si>
  <si>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</si>
  <si>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</si>
  <si>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</si>
  <si>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</si>
  <si>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</si>
  <si>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</si>
  <si>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</si>
  <si>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</si>
  <si>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</si>
  <si>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</si>
  <si>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</si>
  <si>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</si>
  <si>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</si>
  <si>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</si>
  <si>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</si>
  <si>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</si>
  <si>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</si>
  <si>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</si>
  <si>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</si>
  <si>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</si>
  <si>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</si>
  <si>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</si>
  <si>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</si>
  <si>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</si>
  <si>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</si>
  <si>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</si>
  <si>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</si>
  <si>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</si>
  <si>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</si>
  <si>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</si>
  <si>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</si>
  <si>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</si>
  <si>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</si>
  <si>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</si>
  <si>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</si>
  <si>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</si>
  <si>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</si>
  <si>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</si>
  <si>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</si>
  <si>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</si>
  <si>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</si>
  <si>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</si>
  <si>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</si>
  <si>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</si>
  <si>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</si>
  <si>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</si>
  <si>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</si>
  <si>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</si>
  <si>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</si>
  <si>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</si>
  <si>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</si>
  <si>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</si>
  <si>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</si>
  <si>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</si>
  <si>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</si>
  <si>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</si>
  <si>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</si>
  <si>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</si>
  <si>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</si>
  <si>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</si>
  <si>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</si>
  <si>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</si>
  <si>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</si>
  <si>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</si>
  <si>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</si>
  <si>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</si>
  <si>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</si>
  <si>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</si>
  <si>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</si>
  <si>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</si>
  <si>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</si>
  <si>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</si>
  <si>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</si>
  <si>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</si>
  <si>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</si>
  <si>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</si>
  <si>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</si>
  <si>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</si>
  <si>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</si>
  <si>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</si>
  <si>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</si>
  <si>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</si>
  <si>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</si>
  <si>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</si>
  <si>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</si>
  <si>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</si>
  <si>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</si>
  <si>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</si>
  <si>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</si>
  <si>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</si>
  <si>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</si>
  <si>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</si>
  <si>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</si>
  <si>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</si>
  <si>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</si>
  <si>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</si>
  <si>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</si>
  <si>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</si>
  <si>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</si>
  <si>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</si>
  <si>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</si>
  <si>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</si>
  <si>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</si>
  <si>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</si>
  <si>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</si>
  <si>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</si>
  <si>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</si>
  <si>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</si>
  <si>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</si>
  <si>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</si>
  <si>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</si>
  <si>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</si>
  <si>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</si>
  <si>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</si>
  <si>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</si>
  <si>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</si>
  <si>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</si>
  <si>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</si>
  <si>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</si>
  <si>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</si>
  <si>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</si>
  <si>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</si>
  <si>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</si>
  <si>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</si>
  <si>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</si>
  <si>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</si>
  <si>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</si>
  <si>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</si>
  <si>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</si>
  <si>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</si>
  <si>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</si>
  <si>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</si>
  <si>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</si>
  <si>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</si>
  <si>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</si>
  <si>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</si>
  <si>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</si>
  <si>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</si>
  <si>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</si>
  <si>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</si>
  <si>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</si>
  <si>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</si>
  <si>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</si>
  <si>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</si>
  <si>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</si>
  <si>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</si>
  <si>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</si>
  <si>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</si>
  <si>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</si>
  <si>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</si>
  <si>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</si>
  <si>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</si>
  <si>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</si>
  <si>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</si>
  <si>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</si>
  <si>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</si>
  <si>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</si>
  <si>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</si>
  <si>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</si>
  <si>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</si>
  <si>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</si>
  <si>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</si>
  <si>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</si>
  <si>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</si>
  <si>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</si>
  <si>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</si>
  <si>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</si>
  <si>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</si>
  <si>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</si>
  <si>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</si>
  <si>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</si>
  <si>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</si>
  <si>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</si>
  <si>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</si>
  <si>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</si>
  <si>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</si>
  <si>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</si>
  <si>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</si>
  <si>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</si>
  <si>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</si>
  <si>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</si>
  <si>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</si>
  <si>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</si>
  <si>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</si>
  <si>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</si>
  <si>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</si>
  <si>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</si>
  <si>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</si>
  <si>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</si>
  <si>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</si>
  <si>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</si>
  <si>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</si>
  <si>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</si>
  <si>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</si>
  <si>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</si>
  <si>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</si>
  <si>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</si>
  <si>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</si>
  <si>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</si>
  <si>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</si>
  <si>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</si>
  <si>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</si>
  <si>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</si>
  <si>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</si>
  <si>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</si>
  <si>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</si>
  <si>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</si>
  <si>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</si>
  <si>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</si>
  <si>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</si>
  <si>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</si>
  <si>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</si>
  <si>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</si>
  <si>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</si>
  <si>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</si>
  <si>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</si>
  <si>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</si>
  <si>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</si>
  <si>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</si>
  <si>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</si>
  <si>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</si>
  <si>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</si>
  <si>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</si>
  <si>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</si>
  <si>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</si>
  <si>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</si>
  <si>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</si>
  <si>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</si>
  <si>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</si>
  <si>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</si>
  <si>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</si>
  <si>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</si>
  <si>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</si>
  <si>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</si>
  <si>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</si>
  <si>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</si>
  <si>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</si>
  <si>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</si>
  <si>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</si>
  <si>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</si>
  <si>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</si>
  <si>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</si>
  <si>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</si>
  <si>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</si>
  <si>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</si>
  <si>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</si>
  <si>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</si>
  <si>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</si>
  <si>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</si>
  <si>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</si>
  <si>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</si>
  <si>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</si>
  <si>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</si>
  <si>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</si>
  <si>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</si>
  <si>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</si>
  <si>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</si>
  <si>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</si>
  <si>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</si>
  <si>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</si>
  <si>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</si>
  <si>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</si>
  <si>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</si>
  <si>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</si>
  <si>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</si>
  <si>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</si>
  <si>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</si>
  <si>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</si>
  <si>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</si>
  <si>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</si>
  <si>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</si>
  <si>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</si>
  <si>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</si>
  <si>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</si>
  <si>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</si>
  <si>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</si>
  <si>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</si>
  <si>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</si>
  <si>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</si>
  <si>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</si>
  <si>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</si>
  <si>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</si>
  <si>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</si>
  <si>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</si>
  <si>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</si>
  <si>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</si>
  <si>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</si>
  <si>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</si>
  <si>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</si>
  <si>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</si>
  <si>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</si>
  <si>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</si>
  <si>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</si>
  <si>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</si>
  <si>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</si>
  <si>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</si>
  <si>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</si>
  <si>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</si>
  <si>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</si>
  <si>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</si>
  <si>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</si>
  <si>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</si>
  <si>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</si>
  <si>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</si>
  <si>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</si>
  <si>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</si>
  <si>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</si>
  <si>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</si>
  <si>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</si>
  <si>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</si>
  <si>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</si>
  <si>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</si>
  <si>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</si>
  <si>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</si>
  <si>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</si>
  <si>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</si>
  <si>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</si>
  <si>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</si>
  <si>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</si>
  <si>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</si>
  <si>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</si>
  <si>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</si>
  <si>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</si>
  <si>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</si>
  <si>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</si>
  <si>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</si>
  <si>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</si>
  <si>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</si>
  <si>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</si>
  <si>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</si>
  <si>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</si>
  <si>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</si>
  <si>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</si>
  <si>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</si>
  <si>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</si>
  <si>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</si>
  <si>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</si>
  <si>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</si>
  <si>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</si>
  <si>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</si>
  <si>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</si>
  <si>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</si>
  <si>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</si>
  <si>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</si>
  <si>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</si>
  <si>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</si>
  <si>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</si>
  <si>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</si>
  <si>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</si>
  <si>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</si>
  <si>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</si>
  <si>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</si>
  <si>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</si>
  <si>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</si>
  <si>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</si>
  <si>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</si>
  <si>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</si>
  <si>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</si>
  <si>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</si>
  <si>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</si>
  <si>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</si>
  <si>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</si>
  <si>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</si>
  <si>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</si>
  <si>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</si>
  <si>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</si>
  <si>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</si>
  <si>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</si>
  <si>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</si>
  <si>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</si>
  <si>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</si>
  <si>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</si>
  <si>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</si>
  <si>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</si>
  <si>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</si>
  <si>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</si>
  <si>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</si>
  <si>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</si>
  <si>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</si>
  <si>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</si>
  <si>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</si>
  <si>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</si>
  <si>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</si>
  <si>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</si>
  <si>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</si>
  <si>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</si>
  <si>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</si>
  <si>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</si>
  <si>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</si>
  <si>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</si>
  <si>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</si>
  <si>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</si>
  <si>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</si>
  <si>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</si>
  <si>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</si>
  <si>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</si>
  <si>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</si>
  <si>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</si>
  <si>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</si>
  <si>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</si>
  <si>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</si>
  <si>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</si>
  <si>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</si>
  <si>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</si>
  <si>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</si>
  <si>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</si>
  <si>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</si>
  <si>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</si>
  <si>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</si>
  <si>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</si>
  <si>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</si>
  <si>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</si>
  <si>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</si>
  <si>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</si>
  <si>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</si>
  <si>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</si>
  <si>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</si>
  <si>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</si>
  <si>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</si>
  <si>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</si>
  <si>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</si>
  <si>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</si>
  <si>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</si>
  <si>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</si>
  <si>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</si>
  <si>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</si>
  <si>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</si>
  <si>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</si>
  <si>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</si>
  <si>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</si>
  <si>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</si>
  <si>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</si>
  <si>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</si>
  <si>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</si>
  <si>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</si>
  <si>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</si>
  <si>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</si>
  <si>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</si>
  <si>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</si>
  <si>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</si>
  <si>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</si>
  <si>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</si>
  <si>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</si>
  <si>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</si>
  <si>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</si>
  <si>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</si>
  <si>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</si>
  <si>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</si>
  <si>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</si>
  <si>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</si>
  <si>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</si>
  <si>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</si>
  <si>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</si>
  <si>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</si>
  <si>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</si>
  <si>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</si>
  <si>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</si>
  <si>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</si>
  <si>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</si>
  <si>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</si>
  <si>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</si>
  <si>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</si>
  <si>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</si>
  <si>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</si>
  <si>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</si>
  <si>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</si>
  <si>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</si>
  <si>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</si>
  <si>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</si>
  <si>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</si>
  <si>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</si>
  <si>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</si>
  <si>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</si>
  <si>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</si>
  <si>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</si>
  <si>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</si>
  <si>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</si>
  <si>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</si>
  <si>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</si>
  <si>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</si>
  <si>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</si>
  <si>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</si>
  <si>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</si>
  <si>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</si>
  <si>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</si>
  <si>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</si>
  <si>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</si>
  <si>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</si>
  <si>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</si>
  <si>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</si>
  <si>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</si>
  <si>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</si>
  <si>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</si>
  <si>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</si>
  <si>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</si>
  <si>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</si>
  <si>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</si>
  <si>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</si>
  <si>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</si>
  <si>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</si>
  <si>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</si>
  <si>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</si>
  <si>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</si>
  <si>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</si>
  <si>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</si>
  <si>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</si>
  <si>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</si>
  <si>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</si>
  <si>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</si>
  <si>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</si>
  <si>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</si>
  <si>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</si>
  <si>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</si>
  <si>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</si>
  <si>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</si>
  <si>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</si>
  <si>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</si>
  <si>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</si>
  <si>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</si>
  <si>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</si>
  <si>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</si>
  <si>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</si>
  <si>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</si>
  <si>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</si>
  <si>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</si>
  <si>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</si>
  <si>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</si>
  <si>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</si>
  <si>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</si>
  <si>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</si>
  <si>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</si>
  <si>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</si>
  <si>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</si>
  <si>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</si>
  <si>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</si>
  <si>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</si>
  <si>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</si>
  <si>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</si>
  <si>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</si>
  <si>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</si>
  <si>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</si>
  <si>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</si>
  <si>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</si>
  <si>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</si>
  <si>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</si>
  <si>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</si>
  <si>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</si>
  <si>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</si>
  <si>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</si>
  <si>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</si>
  <si>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</si>
  <si>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</si>
  <si>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</si>
  <si>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</si>
  <si>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</si>
  <si>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</si>
  <si>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</si>
  <si>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</si>
  <si>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</si>
  <si>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</si>
  <si>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</si>
  <si>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</si>
  <si>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</si>
  <si>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</si>
  <si>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</si>
  <si>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</si>
  <si>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</si>
  <si>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</si>
  <si>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</si>
  <si>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</si>
  <si>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</si>
  <si>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</si>
  <si>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</si>
  <si>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</si>
  <si>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</si>
  <si>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</si>
  <si>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</si>
  <si>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</si>
  <si>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</si>
  <si>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</si>
  <si>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</si>
  <si>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</si>
  <si>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</si>
  <si>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</si>
  <si>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</si>
  <si>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</si>
  <si>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</si>
  <si>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</si>
  <si>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</si>
  <si>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</si>
  <si>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</si>
  <si>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</si>
  <si>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</si>
  <si>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</si>
  <si>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</si>
  <si>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</si>
  <si>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</si>
  <si>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</si>
  <si>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</si>
  <si>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</si>
  <si>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</si>
  <si>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</si>
  <si>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</si>
  <si>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</si>
  <si>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</si>
  <si>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</si>
  <si>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</si>
  <si>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</si>
  <si>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</si>
  <si>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</si>
  <si>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</si>
  <si>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</si>
  <si>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</si>
  <si>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</si>
  <si>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</si>
  <si>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</si>
  <si>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</si>
  <si>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</si>
  <si>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</si>
  <si>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</si>
  <si>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</si>
  <si>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</si>
  <si>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</si>
  <si>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</si>
  <si>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</si>
  <si>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</si>
  <si>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</si>
  <si>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</si>
  <si>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</si>
  <si>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</si>
  <si>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</si>
  <si>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</si>
  <si>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</si>
  <si>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</si>
  <si>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</si>
  <si>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</si>
  <si>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</si>
  <si>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</si>
  <si>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</si>
  <si>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</si>
  <si>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</si>
  <si>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</si>
  <si>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</si>
  <si>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</si>
  <si>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</si>
  <si>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</si>
  <si>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</si>
  <si>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</si>
  <si>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</si>
  <si>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</si>
  <si>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</si>
  <si>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</si>
  <si>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</si>
  <si>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</si>
  <si>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</si>
  <si>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</si>
  <si>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</si>
  <si>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</si>
  <si>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</si>
  <si>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</si>
  <si>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</si>
  <si>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</si>
  <si>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</si>
  <si>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</si>
  <si>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</si>
  <si>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</si>
  <si>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</si>
  <si>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</si>
  <si>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</si>
  <si>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</si>
  <si>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</si>
  <si>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</si>
  <si>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</si>
  <si>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</si>
  <si>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</si>
  <si>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</si>
  <si>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</si>
  <si>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</si>
  <si>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</si>
  <si>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</si>
  <si>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</si>
  <si>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</si>
  <si>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</si>
  <si>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</si>
  <si>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</si>
  <si>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</si>
  <si>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</si>
  <si>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</si>
  <si>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</si>
  <si>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</si>
  <si>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</si>
  <si>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</si>
  <si>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</si>
  <si>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</si>
  <si>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</si>
  <si>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</si>
  <si>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</si>
  <si>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</si>
  <si>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</si>
  <si>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</si>
  <si>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</si>
  <si>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</si>
  <si>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</si>
  <si>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</si>
  <si>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</si>
  <si>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</si>
  <si>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</si>
  <si>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</si>
  <si>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</si>
  <si>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</si>
  <si>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</si>
  <si>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</si>
  <si>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</si>
  <si>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</si>
  <si>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</si>
  <si>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</si>
  <si>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</si>
  <si>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</si>
  <si>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</si>
  <si>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</si>
  <si>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</si>
  <si>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</si>
  <si>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</si>
  <si>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</si>
  <si>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</si>
  <si>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</si>
  <si>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</si>
  <si>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</si>
  <si>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</si>
  <si>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</si>
  <si>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</si>
  <si>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</si>
  <si>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</si>
  <si>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</si>
  <si>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</si>
  <si>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</si>
  <si>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</si>
  <si>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</si>
  <si>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</si>
  <si>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</si>
  <si>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</si>
  <si>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</si>
  <si>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</si>
  <si>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</si>
  <si>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</si>
  <si>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</si>
  <si>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</si>
  <si>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</si>
  <si>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</si>
  <si>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</si>
  <si>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</si>
  <si>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</si>
  <si>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</si>
  <si>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</si>
  <si>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</si>
  <si>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</si>
  <si>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</si>
  <si>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</si>
  <si>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</si>
  <si>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</si>
  <si>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</si>
  <si>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</si>
  <si>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</si>
  <si>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</si>
  <si>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</si>
  <si>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</si>
  <si>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</si>
  <si>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</si>
  <si>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</si>
  <si>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</si>
  <si>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</si>
  <si>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</si>
  <si>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</si>
  <si>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</si>
  <si>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</si>
  <si>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</si>
  <si>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</si>
  <si>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</si>
  <si>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</si>
  <si>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</si>
  <si>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</si>
  <si>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</si>
  <si>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</si>
  <si>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</si>
  <si>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</si>
  <si>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</si>
  <si>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</si>
  <si>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</si>
  <si>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</si>
  <si>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</si>
  <si>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</si>
  <si>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</si>
  <si>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</si>
  <si>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</si>
  <si>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</si>
  <si>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</si>
  <si>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</si>
  <si>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</si>
  <si>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</si>
  <si>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</si>
  <si>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</si>
  <si>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</si>
  <si>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</si>
  <si>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</si>
  <si>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</si>
  <si>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</si>
  <si>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</si>
  <si>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</si>
  <si>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</si>
  <si>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</si>
  <si>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</si>
  <si>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</si>
  <si>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</si>
  <si>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</si>
  <si>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</si>
  <si>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</si>
  <si>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</si>
  <si>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</si>
  <si>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</si>
  <si>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</si>
  <si>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</si>
  <si>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</si>
  <si>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</si>
  <si>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</si>
  <si>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</si>
  <si>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</si>
  <si>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</si>
  <si>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</si>
  <si>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</si>
  <si>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</si>
  <si>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</si>
  <si>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</si>
  <si>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</si>
  <si>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</si>
  <si>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</si>
  <si>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</si>
  <si>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</si>
  <si>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</si>
  <si>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</si>
  <si>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</si>
  <si>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</si>
  <si>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</si>
  <si>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</si>
  <si>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</si>
  <si>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</si>
  <si>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</si>
  <si>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</si>
  <si>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</si>
  <si>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</si>
  <si>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</si>
  <si>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</si>
  <si>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</si>
  <si>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</si>
  <si>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</si>
  <si>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</si>
  <si>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</si>
  <si>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</si>
  <si>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</si>
  <si>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</si>
  <si>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</si>
  <si>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</si>
  <si>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</si>
  <si>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</si>
  <si>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</si>
  <si>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</si>
  <si>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</si>
  <si>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</si>
  <si>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</si>
  <si>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</si>
  <si>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</si>
  <si>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</si>
  <si>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</si>
  <si>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</si>
  <si>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</si>
  <si>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</si>
  <si>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</si>
  <si>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</si>
  <si>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</si>
  <si>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</si>
  <si>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</si>
  <si>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</si>
  <si>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</si>
  <si>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</si>
  <si>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</si>
  <si>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</si>
  <si>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</si>
  <si>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</si>
  <si>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</si>
  <si>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</si>
  <si>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</si>
  <si>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</si>
  <si>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</si>
  <si>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</si>
  <si>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</si>
  <si>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</si>
  <si>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</si>
  <si>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</si>
  <si>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</si>
  <si>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</si>
  <si>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</si>
  <si>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</si>
  <si>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</si>
  <si>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</si>
  <si>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</si>
  <si>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</si>
  <si>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</si>
  <si>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</si>
  <si>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</si>
  <si>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</si>
  <si>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</si>
  <si>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</si>
  <si>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</si>
  <si>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</si>
  <si>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</si>
  <si>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</si>
  <si>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</si>
  <si>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</si>
  <si>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</si>
  <si>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</si>
  <si>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</si>
  <si>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</si>
  <si>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</si>
  <si>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</si>
  <si>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</si>
  <si>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</si>
  <si>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</si>
  <si>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</si>
  <si>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</si>
  <si>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</si>
  <si>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</si>
  <si>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</si>
  <si>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</si>
  <si>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</si>
  <si>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</si>
  <si>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</si>
  <si>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</si>
  <si>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</si>
  <si>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</si>
  <si>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</si>
  <si>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</si>
  <si>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</si>
  <si>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</si>
  <si>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</si>
  <si>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</si>
  <si>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</si>
  <si>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</si>
  <si>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</si>
  <si>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</si>
  <si>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</si>
  <si>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</si>
  <si>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</si>
  <si>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</si>
  <si>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</si>
  <si>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</si>
  <si>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</si>
  <si>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</si>
  <si>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</si>
  <si>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</si>
  <si>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</si>
  <si>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</si>
  <si>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</si>
  <si>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</si>
  <si>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</si>
  <si>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</si>
  <si>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</si>
  <si>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</si>
  <si>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</si>
  <si>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</si>
  <si>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</si>
  <si>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</si>
  <si>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</si>
  <si>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</si>
  <si>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</si>
  <si>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</si>
  <si>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</si>
  <si>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</si>
  <si>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</si>
  <si>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</si>
  <si>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</si>
  <si>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</si>
  <si>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</si>
  <si>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</si>
  <si>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</si>
  <si>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</si>
  <si>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</si>
  <si>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</si>
  <si>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</si>
  <si>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</si>
  <si>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</si>
  <si>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</si>
  <si>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</si>
  <si>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</si>
  <si>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</si>
  <si>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</si>
  <si>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</si>
  <si>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</si>
  <si>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</si>
  <si>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</si>
  <si>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</si>
  <si>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</si>
  <si>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</si>
  <si>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</si>
  <si>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</si>
  <si>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</si>
  <si>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</si>
  <si>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</si>
  <si>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</si>
  <si>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</si>
  <si>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</si>
  <si>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</si>
  <si>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</si>
  <si>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</si>
  <si>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</si>
  <si>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</si>
  <si>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</si>
  <si>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</si>
  <si>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</si>
  <si>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</si>
  <si>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</si>
  <si>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</si>
  <si>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</si>
  <si>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</si>
  <si>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</si>
  <si>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</si>
  <si>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</si>
  <si>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</si>
  <si>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</si>
  <si>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</si>
  <si>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</si>
  <si>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</si>
  <si>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</si>
  <si>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</si>
  <si>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</si>
  <si>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</si>
  <si>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</si>
  <si>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</si>
  <si>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</si>
  <si>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</si>
  <si>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</si>
  <si>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</si>
  <si>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</si>
  <si>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</si>
  <si>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</si>
  <si>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</si>
  <si>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</si>
  <si>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</si>
  <si>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</si>
  <si>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</si>
  <si>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</si>
  <si>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</si>
  <si>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</si>
  <si>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</si>
  <si>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</si>
  <si>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</si>
  <si>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</si>
  <si>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</si>
  <si>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</si>
  <si>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</si>
  <si>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</si>
  <si>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</si>
  <si>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</si>
  <si>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</si>
  <si>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</si>
  <si>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</si>
  <si>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</si>
  <si>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</si>
  <si>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</si>
  <si>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</si>
  <si>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</si>
  <si>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</si>
  <si>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</si>
  <si>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</si>
  <si>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</si>
  <si>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</si>
  <si>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</si>
  <si>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</si>
  <si>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</si>
  <si>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</si>
  <si>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</si>
  <si>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</si>
  <si>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</si>
  <si>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</si>
  <si>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</si>
  <si>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</si>
  <si>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</si>
  <si>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</si>
  <si>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</si>
  <si>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</si>
  <si>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</si>
  <si>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</si>
  <si>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</si>
  <si>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</si>
  <si>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</si>
  <si>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</si>
  <si>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</si>
  <si>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</si>
  <si>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</si>
  <si>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</si>
  <si>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</si>
  <si>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</si>
  <si>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</si>
  <si>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</si>
  <si>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</si>
  <si>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</si>
  <si>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</si>
  <si>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</si>
  <si>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</si>
  <si>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</si>
  <si>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</si>
  <si>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</si>
  <si>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</si>
  <si>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</si>
  <si>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</si>
  <si>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</si>
  <si>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</si>
  <si>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</si>
  <si>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</si>
  <si>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</si>
  <si>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</si>
  <si>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</si>
  <si>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</si>
  <si>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</si>
  <si>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</si>
  <si>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</si>
  <si>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</si>
  <si>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</si>
  <si>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</si>
  <si>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</si>
  <si>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</si>
  <si>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</si>
  <si>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</si>
  <si>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</si>
  <si>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</si>
  <si>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</si>
  <si>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</si>
  <si>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</si>
  <si>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</si>
  <si>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</si>
  <si>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</si>
  <si>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</si>
  <si>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</si>
  <si>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</si>
  <si>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</si>
  <si>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</si>
  <si>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</si>
  <si>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</si>
  <si>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</si>
  <si>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</si>
  <si>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</si>
  <si>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</si>
  <si>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</si>
  <si>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</si>
  <si>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</si>
  <si>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</si>
  <si>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</si>
  <si>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</si>
  <si>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</si>
  <si>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</si>
  <si>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</si>
  <si>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</si>
  <si>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</si>
  <si>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</si>
  <si>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</si>
  <si>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</si>
  <si>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</si>
  <si>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</si>
  <si>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</si>
  <si>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</si>
  <si>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</si>
  <si>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</si>
  <si>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</si>
  <si>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</si>
  <si>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</si>
  <si>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</si>
  <si>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</si>
  <si>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</si>
  <si>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</si>
  <si>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</si>
  <si>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</si>
  <si>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</si>
  <si>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</si>
  <si>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</si>
  <si>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</si>
  <si>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</si>
  <si>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</si>
  <si>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</si>
  <si>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</si>
  <si>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</si>
  <si>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</si>
  <si>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</si>
  <si>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</si>
  <si>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</si>
  <si>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</si>
  <si>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</si>
  <si>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</si>
  <si>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</si>
  <si>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</si>
  <si>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</si>
  <si>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</si>
  <si>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</si>
  <si>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</si>
  <si>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</si>
  <si>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</si>
  <si>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</si>
  <si>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</si>
  <si>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</si>
  <si>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</si>
  <si>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</si>
  <si>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</si>
  <si>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</si>
  <si>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</si>
  <si>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</si>
  <si>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</si>
  <si>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</si>
  <si>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</si>
  <si>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</si>
  <si>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</si>
  <si>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</si>
  <si>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</si>
  <si>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</si>
  <si>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</si>
  <si>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</si>
  <si>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</si>
  <si>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</si>
  <si>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</si>
  <si>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</si>
  <si>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</si>
  <si>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</si>
  <si>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</si>
  <si>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</si>
  <si>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</si>
  <si>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</si>
  <si>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</si>
  <si>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</si>
  <si>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</si>
  <si>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</si>
  <si>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</si>
  <si>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</si>
  <si>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</si>
  <si>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</si>
  <si>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</si>
  <si>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</si>
  <si>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</si>
  <si>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</si>
  <si>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</si>
  <si>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</si>
  <si>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</si>
  <si>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</si>
  <si>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</si>
  <si>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</si>
  <si>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</si>
  <si>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</si>
  <si>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</si>
  <si>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</si>
  <si>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</si>
  <si>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</si>
  <si>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</si>
  <si>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</si>
  <si>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</si>
  <si>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</si>
  <si>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</si>
  <si>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</si>
  <si>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</si>
  <si>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</si>
  <si>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</si>
  <si>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</si>
  <si>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</si>
  <si>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</si>
  <si>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</si>
  <si>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</si>
  <si>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</si>
  <si>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</si>
  <si>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</si>
  <si>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</si>
  <si>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</si>
  <si>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</si>
  <si>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</si>
  <si>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</si>
  <si>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</si>
  <si>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</si>
  <si>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</si>
  <si>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</si>
  <si>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</si>
  <si>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</si>
  <si>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</si>
  <si>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</si>
  <si>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</si>
  <si>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</si>
  <si>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</si>
  <si>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</si>
  <si>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</si>
  <si>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</si>
  <si>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</si>
  <si>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</si>
  <si>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</si>
  <si>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</si>
  <si>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</si>
  <si>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</si>
  <si>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</si>
  <si>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</si>
  <si>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</si>
  <si>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</si>
  <si>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</si>
  <si>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</si>
  <si>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</si>
  <si>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</si>
  <si>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</si>
  <si>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</si>
  <si>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</si>
  <si>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</si>
  <si>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</si>
  <si>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</si>
  <si>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</si>
  <si>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</si>
  <si>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</si>
  <si>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</si>
  <si>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</si>
  <si>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</si>
  <si>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</si>
  <si>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</si>
  <si>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</si>
  <si>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</si>
  <si>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</si>
  <si>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</si>
  <si>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</si>
  <si>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</si>
  <si>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</si>
  <si>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</si>
  <si>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</si>
  <si>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</si>
  <si>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</si>
  <si>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</si>
  <si>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</si>
  <si>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</si>
  <si>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</si>
  <si>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</si>
  <si>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</si>
  <si>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</si>
  <si>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</si>
  <si>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</si>
  <si>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</si>
  <si>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</si>
  <si>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</si>
  <si>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</si>
  <si>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</si>
  <si>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</si>
  <si>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</si>
  <si>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</si>
  <si>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</si>
  <si>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</si>
  <si>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</si>
  <si>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</si>
  <si>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</si>
  <si>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</si>
  <si>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</si>
  <si>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</si>
  <si>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</si>
  <si>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</si>
  <si>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</si>
  <si>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</si>
  <si>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</si>
  <si>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</si>
  <si>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</si>
  <si>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</si>
  <si>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</si>
  <si>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</si>
  <si>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</si>
  <si>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</si>
  <si>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</si>
  <si>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</si>
  <si>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</si>
  <si>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</si>
  <si>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</si>
  <si>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</si>
  <si>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</si>
  <si>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</si>
  <si>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</si>
  <si>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</si>
  <si>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</si>
  <si>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</si>
  <si>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</si>
  <si>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</si>
  <si>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</si>
  <si>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</si>
  <si>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</si>
  <si>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</si>
  <si>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</si>
  <si>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</si>
  <si>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</si>
  <si>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</si>
  <si>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</si>
  <si>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</si>
  <si>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</si>
  <si>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</si>
  <si>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</si>
  <si>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</si>
  <si>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</si>
  <si>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</si>
  <si>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</si>
  <si>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</si>
  <si>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</si>
  <si>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</si>
  <si>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</si>
  <si>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</si>
  <si>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</si>
  <si>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</si>
  <si>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</si>
  <si>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</si>
  <si>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</si>
  <si>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</si>
  <si>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</si>
  <si>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</si>
  <si>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</si>
  <si>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</si>
  <si>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</si>
  <si>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</si>
  <si>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</si>
  <si>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</si>
  <si>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</si>
  <si>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</si>
  <si>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</si>
  <si>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</si>
  <si>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</si>
  <si>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</si>
  <si>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</si>
  <si>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</si>
  <si>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</si>
  <si>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</si>
  <si>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</si>
  <si>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</si>
  <si>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</si>
  <si>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</si>
  <si>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</si>
  <si>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</si>
  <si>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</si>
  <si>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</si>
  <si>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</si>
  <si>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</si>
  <si>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</si>
  <si>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</si>
  <si>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</si>
  <si>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</si>
  <si>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</si>
  <si>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</si>
  <si>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</si>
  <si>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</si>
  <si>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</si>
  <si>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</si>
  <si>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</si>
  <si>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</si>
  <si>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</si>
  <si>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</si>
  <si>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</si>
  <si>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</si>
  <si>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</si>
  <si>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</si>
  <si>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</si>
  <si>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</si>
  <si>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</si>
  <si>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</si>
  <si>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</si>
  <si>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</si>
  <si>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</si>
  <si>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</si>
  <si>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</si>
  <si>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</si>
  <si>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</si>
  <si>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</si>
  <si>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</si>
  <si>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</si>
  <si>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</si>
  <si>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</si>
  <si>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</si>
  <si>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</si>
  <si>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</si>
  <si>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</si>
  <si>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</si>
  <si>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</si>
  <si>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</si>
  <si>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</si>
  <si>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</si>
  <si>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</si>
  <si>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</si>
  <si>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</si>
  <si>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</si>
  <si>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</si>
  <si>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</si>
  <si>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</si>
  <si>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</si>
  <si>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</si>
  <si>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</si>
  <si>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</si>
  <si>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</si>
  <si>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</si>
  <si>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</si>
  <si>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</si>
  <si>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</si>
  <si>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</si>
  <si>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</si>
  <si>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</si>
  <si>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</si>
  <si>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</si>
  <si>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</si>
  <si>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</si>
  <si>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</si>
  <si>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</si>
  <si>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</si>
  <si>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</si>
  <si>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</si>
  <si>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</si>
  <si>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</si>
  <si>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</si>
  <si>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</si>
  <si>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</si>
  <si>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</si>
  <si>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</si>
  <si>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</si>
  <si>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</si>
  <si>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</si>
  <si>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</si>
  <si>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</si>
  <si>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</si>
  <si>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</si>
  <si>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</si>
  <si>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</si>
  <si>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</si>
  <si>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</si>
  <si>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</si>
  <si>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</si>
  <si>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</si>
  <si>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</si>
  <si>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</si>
  <si>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</si>
  <si>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</si>
  <si>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</si>
  <si>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</si>
  <si>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</si>
  <si>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</si>
  <si>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</si>
  <si>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</si>
  <si>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</si>
  <si>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</si>
  <si>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</si>
  <si>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</si>
  <si>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</si>
  <si>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</si>
  <si>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</si>
  <si>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</si>
  <si>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</si>
  <si>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</si>
  <si>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</si>
  <si>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</si>
  <si>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</si>
  <si>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</si>
  <si>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</si>
  <si>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</si>
  <si>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</si>
  <si>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</si>
  <si>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</si>
  <si>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</si>
  <si>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</si>
  <si>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</si>
  <si>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</si>
  <si>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</si>
  <si>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</si>
  <si>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</si>
  <si>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</si>
  <si>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</si>
  <si>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</si>
  <si>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</si>
  <si>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</si>
  <si>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</si>
  <si>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</si>
  <si>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</si>
  <si>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</si>
  <si>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</si>
  <si>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</si>
  <si>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</si>
  <si>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</si>
  <si>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</si>
  <si>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</si>
  <si>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</si>
  <si>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</si>
  <si>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</si>
  <si>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</si>
  <si>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</si>
  <si>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</si>
  <si>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</si>
  <si>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</si>
  <si>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</si>
  <si>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</si>
  <si>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</si>
  <si>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</si>
  <si>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</si>
  <si>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</si>
  <si>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</si>
  <si>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</si>
  <si>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</si>
  <si>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</si>
  <si>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</si>
  <si>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</si>
  <si>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</si>
  <si>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</si>
  <si>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</si>
  <si>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</si>
  <si>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</si>
  <si>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</si>
  <si>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</si>
  <si>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</si>
  <si>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</si>
  <si>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</si>
  <si>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</si>
  <si>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</si>
  <si>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</si>
  <si>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</si>
  <si>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</si>
  <si>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</si>
  <si>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</si>
  <si>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</si>
  <si>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</si>
  <si>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</si>
  <si>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</si>
  <si>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</si>
  <si>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</si>
  <si>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</si>
  <si>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</si>
  <si>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</si>
  <si>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</si>
  <si>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</si>
  <si>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</si>
  <si>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</si>
  <si>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</si>
  <si>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</si>
  <si>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</si>
  <si>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</si>
  <si>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</si>
  <si>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</si>
  <si>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</si>
  <si>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</si>
  <si>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</si>
  <si>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</si>
  <si>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</si>
  <si>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</si>
  <si>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</si>
  <si>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</si>
  <si>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</si>
  <si>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</si>
  <si>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</si>
  <si>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</si>
  <si>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</si>
  <si>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</si>
  <si>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</si>
  <si>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</si>
  <si>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</si>
  <si>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</si>
  <si>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</si>
  <si>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</si>
  <si>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</si>
  <si>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</si>
  <si>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</si>
  <si>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</si>
  <si>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</si>
  <si>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</si>
  <si>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</si>
  <si>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</si>
  <si>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</si>
  <si>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</si>
  <si>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</si>
  <si>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</si>
  <si>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</si>
  <si>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</si>
  <si>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</si>
  <si>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</si>
  <si>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</si>
  <si>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</si>
  <si>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</si>
  <si>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</si>
  <si>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</si>
  <si>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</si>
  <si>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</si>
  <si>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</si>
  <si>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</si>
  <si>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</si>
  <si>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</si>
  <si>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</si>
  <si>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</si>
  <si>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</si>
  <si>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</si>
  <si>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</si>
  <si>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</si>
  <si>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</si>
  <si>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</si>
  <si>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</si>
  <si>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</si>
  <si>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</si>
  <si>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</si>
  <si>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</si>
  <si>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</si>
  <si>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</si>
  <si>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</si>
  <si>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</si>
  <si>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</si>
  <si>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</si>
  <si>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</si>
  <si>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</si>
  <si>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</si>
  <si>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</si>
  <si>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</si>
  <si>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</si>
  <si>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</si>
  <si>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</si>
  <si>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</si>
  <si>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</si>
  <si>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</si>
  <si>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</si>
  <si>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</si>
  <si>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</si>
  <si>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</si>
  <si>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</si>
  <si>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</si>
  <si>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</si>
  <si>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</si>
  <si>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</si>
  <si>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</si>
  <si>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</si>
  <si>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</si>
  <si>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</si>
  <si>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</si>
  <si>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</si>
  <si>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</si>
  <si>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</si>
  <si>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</si>
  <si>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</si>
  <si>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</si>
  <si>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</si>
  <si>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</si>
  <si>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</si>
  <si>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</si>
  <si>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</si>
  <si>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</si>
  <si>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</si>
  <si>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</si>
  <si>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</si>
  <si>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</si>
  <si>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</si>
  <si>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</si>
  <si>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</si>
  <si>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</si>
  <si>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</si>
  <si>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</si>
  <si>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</si>
  <si>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</si>
  <si>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</si>
  <si>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</si>
  <si>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</si>
  <si>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</si>
  <si>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</si>
  <si>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</si>
  <si>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</si>
  <si>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</si>
  <si>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</si>
  <si>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</si>
  <si>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</si>
  <si>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</si>
  <si>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</si>
  <si>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</si>
  <si>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</si>
  <si>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</si>
  <si>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</si>
  <si>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</si>
  <si>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</si>
  <si>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</si>
  <si>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</si>
  <si>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</si>
  <si>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</si>
  <si>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</si>
  <si>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</si>
  <si>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</si>
  <si>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</si>
  <si>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</si>
  <si>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</si>
  <si>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</si>
  <si>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</si>
  <si>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</si>
  <si>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</si>
  <si>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</si>
  <si>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</si>
  <si>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</si>
  <si>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</si>
  <si>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</si>
  <si>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</si>
  <si>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</si>
  <si>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</si>
  <si>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</si>
  <si>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</si>
  <si>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</si>
  <si>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</si>
  <si>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</si>
  <si>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</si>
  <si>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</si>
  <si>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</si>
  <si>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</si>
  <si>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</si>
  <si>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</si>
  <si>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</si>
  <si>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</si>
  <si>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</si>
  <si>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</si>
  <si>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</si>
  <si>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</si>
  <si>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</si>
  <si>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</si>
  <si>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</si>
  <si>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</si>
  <si>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</si>
  <si>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</si>
  <si>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</si>
  <si>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</si>
  <si>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</si>
  <si>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</si>
  <si>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</si>
  <si>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</si>
  <si>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</si>
  <si>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</si>
  <si>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</si>
  <si>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</si>
  <si>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</si>
  <si>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</si>
  <si>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</si>
  <si>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</si>
  <si>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</si>
  <si>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</si>
  <si>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</si>
  <si>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</si>
  <si>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</si>
  <si>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</si>
  <si>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</si>
  <si>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</si>
  <si>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</si>
  <si>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</si>
  <si>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</si>
  <si>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</si>
  <si>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</si>
  <si>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</si>
  <si>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</si>
  <si>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</si>
  <si>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</si>
  <si>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</si>
  <si>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</si>
  <si>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</si>
  <si>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</si>
  <si>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</si>
  <si>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</si>
  <si>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</si>
  <si>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</si>
  <si>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</si>
  <si>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</si>
  <si>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</si>
  <si>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</si>
  <si>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</si>
  <si>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</si>
  <si>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</si>
  <si>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</si>
  <si>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</si>
  <si>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</si>
  <si>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</si>
  <si>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</si>
  <si>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</si>
  <si>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</si>
  <si>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</si>
  <si>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</si>
  <si>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</si>
  <si>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</si>
  <si>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</si>
  <si>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</si>
  <si>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</si>
  <si>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</si>
  <si>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</si>
  <si>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</si>
  <si>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</si>
  <si>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</si>
  <si>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</si>
  <si>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</si>
  <si>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</si>
  <si>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</si>
  <si>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</si>
  <si>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</si>
  <si>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</si>
  <si>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</si>
  <si>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</si>
  <si>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</si>
  <si>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</si>
  <si>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</si>
  <si>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</si>
  <si>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</si>
  <si>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</si>
  <si>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</si>
  <si>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</si>
  <si>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</si>
  <si>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</si>
  <si>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</si>
  <si>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</si>
  <si>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</si>
  <si>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</si>
  <si>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</si>
  <si>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</si>
  <si>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</si>
  <si>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</si>
  <si>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</si>
  <si>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</si>
  <si>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</si>
  <si>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</si>
  <si>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</si>
  <si>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</si>
  <si>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</si>
  <si>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</si>
  <si>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</si>
  <si>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</si>
  <si>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</si>
  <si>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</si>
  <si>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</si>
  <si>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</si>
  <si>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</si>
  <si>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</si>
  <si>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</si>
  <si>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</si>
  <si>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</si>
  <si>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</si>
  <si>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</si>
  <si>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</si>
  <si>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</si>
  <si>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</si>
  <si>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</si>
  <si>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</si>
  <si>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</si>
  <si>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</si>
  <si>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</si>
  <si>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</si>
  <si>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</si>
  <si>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</si>
  <si>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</si>
  <si>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</si>
  <si>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</si>
  <si>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</si>
  <si>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</si>
  <si>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</si>
  <si>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</si>
  <si>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</si>
  <si>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</si>
  <si>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</si>
  <si>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</si>
  <si>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</si>
  <si>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</si>
  <si>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</si>
  <si>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</si>
  <si>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</si>
  <si>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</si>
  <si>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</si>
  <si>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</si>
  <si>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</si>
  <si>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</si>
  <si>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</si>
  <si>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</si>
  <si>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</si>
  <si>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</si>
  <si>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</si>
  <si>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</si>
  <si>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</si>
  <si>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</si>
  <si>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</si>
  <si>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</si>
  <si>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</si>
  <si>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</si>
  <si>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</si>
  <si>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</si>
  <si>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</si>
  <si>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</si>
  <si>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</si>
  <si>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</si>
  <si>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</si>
  <si>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</si>
  <si>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</si>
  <si>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</si>
  <si>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</si>
  <si>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</si>
  <si>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</si>
  <si>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</si>
  <si>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</si>
  <si>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</si>
  <si>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</si>
  <si>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</si>
  <si>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</si>
  <si>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</si>
  <si>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</si>
  <si>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</si>
  <si>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</si>
  <si>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</si>
  <si>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</si>
  <si>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</si>
  <si>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</si>
  <si>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</si>
  <si>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</si>
  <si>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</si>
  <si>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</si>
  <si>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</si>
  <si>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</si>
  <si>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</si>
  <si>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</si>
  <si>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</si>
  <si>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</si>
  <si>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</si>
  <si>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</si>
  <si>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</si>
  <si>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</si>
  <si>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</si>
  <si>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</si>
  <si>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</si>
  <si>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</si>
  <si>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</si>
  <si>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</si>
  <si>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</si>
  <si>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</si>
  <si>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</si>
  <si>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</si>
  <si>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</si>
  <si>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</si>
  <si>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</si>
  <si>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</si>
  <si>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</si>
  <si>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</si>
  <si>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</si>
  <si>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</si>
  <si>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</si>
  <si>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</si>
  <si>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</si>
  <si>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</si>
  <si>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</si>
  <si>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</si>
  <si>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</si>
  <si>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</si>
  <si>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</si>
  <si>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</si>
  <si>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</si>
  <si>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</si>
  <si>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</si>
  <si>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</si>
  <si>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</si>
  <si>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</si>
  <si>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</si>
  <si>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</si>
  <si>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</si>
  <si>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</si>
  <si>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</si>
  <si>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</si>
  <si>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</si>
  <si>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</si>
  <si>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</si>
  <si>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</si>
  <si>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</si>
  <si>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</si>
  <si>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</si>
  <si>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</si>
  <si>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</si>
  <si>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</si>
  <si>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</si>
  <si>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</si>
  <si>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</si>
  <si>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</si>
  <si>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</si>
  <si>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</si>
  <si>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</si>
  <si>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</si>
  <si>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</si>
  <si>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</si>
  <si>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</si>
  <si>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</si>
  <si>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</si>
  <si>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</si>
  <si>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</si>
  <si>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</si>
  <si>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</si>
  <si>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</si>
  <si>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</si>
  <si>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</si>
  <si>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</si>
  <si>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</si>
  <si>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</si>
  <si>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</si>
  <si>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</si>
  <si>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</si>
  <si>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</si>
  <si>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</si>
  <si>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</si>
  <si>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</si>
  <si>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</si>
  <si>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</si>
  <si>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</si>
  <si>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</si>
  <si>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</si>
  <si>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</si>
  <si>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</si>
  <si>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</si>
  <si>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</si>
  <si>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</si>
  <si>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</si>
  <si>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</si>
  <si>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</si>
  <si>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</si>
  <si>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</si>
  <si>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</si>
  <si>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</si>
  <si>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</si>
  <si>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</si>
  <si>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</si>
  <si>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</si>
  <si>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</si>
  <si>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</si>
  <si>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</si>
  <si>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</si>
  <si>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</si>
  <si>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</si>
  <si>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</si>
  <si>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</si>
  <si>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</si>
  <si>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</si>
  <si>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</si>
  <si>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</si>
  <si>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</si>
  <si>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</si>
  <si>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</si>
  <si>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</si>
  <si>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</si>
  <si>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</si>
  <si>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</si>
  <si>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</si>
  <si>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</si>
  <si>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</si>
  <si>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</si>
  <si>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</si>
  <si>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</si>
  <si>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</si>
  <si>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</si>
  <si>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</si>
  <si>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</si>
  <si>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</si>
  <si>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</si>
  <si>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</si>
  <si>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</si>
  <si>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</si>
  <si>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</si>
  <si>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</si>
  <si>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</si>
  <si>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</si>
  <si>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</si>
  <si>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</si>
  <si>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</si>
  <si>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</si>
  <si>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</si>
  <si>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</si>
  <si>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</si>
  <si>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</si>
  <si>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</si>
  <si>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</si>
  <si>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</si>
  <si>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</si>
  <si>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</si>
  <si>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</si>
  <si>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</si>
  <si>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</si>
  <si>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</si>
  <si>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</si>
  <si>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</si>
  <si>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</si>
  <si>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</si>
  <si>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</si>
  <si>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</si>
  <si>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</si>
  <si>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</si>
  <si>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</si>
  <si>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</si>
  <si>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</si>
  <si>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</si>
  <si>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</si>
  <si>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</si>
  <si>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</si>
  <si>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</si>
  <si>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</si>
  <si>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</si>
  <si>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</si>
  <si>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</si>
  <si>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</si>
  <si>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</si>
  <si>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</si>
  <si>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</si>
  <si>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</si>
  <si>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</si>
  <si>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</si>
  <si>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</si>
  <si>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</si>
  <si>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</si>
  <si>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</si>
  <si>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</si>
  <si>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</si>
  <si>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</si>
  <si>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</si>
  <si>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</si>
  <si>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</si>
  <si>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</si>
  <si>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</si>
  <si>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</si>
  <si>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</si>
  <si>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</si>
  <si>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</si>
  <si>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</si>
  <si>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</si>
  <si>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</si>
  <si>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</si>
  <si>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</si>
  <si>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</si>
  <si>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</si>
  <si>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</si>
  <si>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</si>
  <si>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</si>
  <si>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</si>
  <si>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</si>
  <si>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</si>
  <si>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</si>
  <si>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</si>
  <si>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</si>
  <si>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</si>
  <si>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</si>
  <si>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</si>
  <si>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</si>
  <si>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</si>
  <si>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</si>
  <si>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</si>
  <si>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</si>
  <si>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</si>
  <si>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</si>
  <si>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</si>
  <si>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</si>
  <si>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</si>
  <si>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</si>
  <si>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</si>
  <si>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</si>
  <si>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</si>
  <si>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</si>
  <si>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</si>
  <si>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</si>
  <si>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</si>
  <si>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</si>
  <si>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</si>
  <si>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</si>
  <si>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</si>
  <si>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</si>
  <si>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</si>
  <si>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</si>
  <si>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</si>
  <si>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</si>
  <si>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</si>
  <si>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</si>
  <si>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</si>
  <si>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</si>
  <si>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</si>
  <si>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</si>
  <si>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</si>
  <si>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</si>
  <si>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</si>
  <si>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</si>
  <si>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</si>
  <si>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</si>
  <si>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</si>
  <si>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</si>
  <si>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</si>
  <si>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</si>
  <si>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</si>
  <si>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</si>
  <si>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</si>
  <si>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</si>
  <si>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</si>
  <si>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</si>
  <si>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</si>
  <si>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</si>
  <si>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</si>
  <si>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</si>
  <si>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</si>
  <si>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</si>
  <si>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</si>
  <si>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</si>
  <si>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</si>
  <si>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</si>
  <si>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</si>
  <si>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</si>
  <si>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</si>
  <si>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</si>
  <si>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</si>
  <si>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</si>
  <si>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</si>
  <si>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</si>
  <si>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</si>
  <si>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</si>
  <si>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</si>
  <si>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</si>
  <si>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</si>
  <si>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</si>
  <si>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</si>
  <si>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</si>
  <si>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</si>
  <si>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</si>
  <si>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</si>
  <si>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</si>
  <si>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</si>
  <si>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</si>
  <si>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</si>
  <si>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</si>
  <si>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</si>
  <si>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</si>
  <si>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</si>
  <si>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</si>
  <si>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</si>
  <si>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</si>
  <si>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</si>
  <si>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</si>
  <si>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</si>
  <si>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</si>
  <si>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</si>
  <si>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</si>
  <si>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</si>
  <si>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</si>
  <si>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</si>
  <si>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</si>
  <si>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</si>
  <si>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</si>
  <si>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</si>
  <si>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</si>
  <si>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</si>
  <si>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</si>
  <si>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</si>
  <si>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</si>
  <si>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</si>
  <si>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</si>
  <si>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</si>
  <si>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</si>
  <si>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</si>
  <si>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</si>
  <si>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</si>
  <si>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</si>
  <si>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</si>
  <si>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</si>
  <si>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</si>
  <si>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</si>
  <si>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</si>
  <si>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</si>
  <si>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</si>
  <si>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</si>
  <si>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</si>
  <si>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</si>
  <si>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</si>
  <si>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</si>
  <si>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</si>
  <si>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</si>
  <si>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</si>
  <si>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</si>
  <si>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</si>
  <si>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</si>
  <si>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</si>
  <si>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</si>
  <si>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</si>
  <si>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</si>
  <si>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</si>
  <si>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</si>
  <si>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</si>
  <si>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</si>
  <si>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</si>
  <si>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</si>
  <si>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</si>
  <si>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</si>
  <si>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</si>
  <si>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</si>
  <si>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</si>
  <si>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</si>
  <si>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</si>
  <si>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</si>
  <si>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</si>
  <si>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</si>
  <si>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</si>
  <si>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</si>
  <si>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</si>
  <si>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</si>
  <si>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</si>
  <si>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</si>
  <si>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</si>
  <si>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</si>
  <si>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</si>
  <si>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</si>
  <si>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</si>
  <si>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</si>
  <si>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</si>
  <si>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</si>
  <si>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</si>
  <si>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</si>
  <si>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</si>
  <si>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</si>
  <si>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</si>
  <si>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</si>
  <si>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</si>
  <si>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</si>
  <si>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</si>
  <si>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</si>
  <si>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</si>
  <si>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</si>
  <si>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</si>
  <si>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</si>
  <si>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</si>
  <si>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</si>
  <si>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</si>
  <si>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</si>
  <si>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</si>
  <si>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</si>
  <si>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</si>
  <si>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</si>
  <si>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</si>
  <si>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</si>
  <si>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</si>
  <si>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</si>
  <si>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</si>
  <si>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</si>
  <si>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</si>
  <si>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</si>
  <si>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</si>
  <si>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</si>
  <si>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</si>
  <si>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</si>
  <si>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</si>
  <si>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</si>
  <si>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</si>
  <si>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</si>
  <si>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</si>
  <si>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</si>
  <si>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</si>
  <si>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</si>
  <si>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</si>
  <si>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</si>
  <si>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</si>
  <si>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</si>
  <si>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</si>
  <si>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</si>
  <si>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</si>
  <si>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</si>
  <si>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</si>
  <si>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</si>
  <si>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</si>
  <si>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</si>
  <si>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</si>
  <si>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</si>
  <si>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</si>
  <si>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</si>
  <si>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</si>
  <si>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</si>
  <si>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</si>
  <si>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</si>
  <si>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</si>
  <si>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</si>
  <si>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</si>
  <si>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</si>
  <si>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</si>
  <si>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</si>
  <si>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</si>
  <si>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</si>
  <si>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</si>
  <si>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</si>
  <si>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</si>
  <si>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</si>
  <si>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</si>
  <si>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</si>
  <si>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</si>
  <si>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</si>
  <si>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</si>
  <si>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</si>
  <si>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</si>
  <si>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</si>
  <si>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</si>
  <si>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</si>
  <si>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</si>
  <si>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</si>
  <si>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</si>
  <si>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</si>
  <si>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</si>
  <si>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</si>
  <si>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</si>
  <si>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</si>
  <si>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</si>
  <si>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</si>
  <si>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</si>
  <si>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</si>
  <si>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</si>
  <si>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</si>
  <si>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</si>
  <si>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</si>
  <si>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</si>
  <si>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</si>
  <si>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</si>
  <si>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</si>
  <si>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</si>
  <si>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</si>
  <si>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</si>
  <si>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</si>
  <si>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</si>
  <si>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</si>
  <si>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</si>
  <si>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</si>
  <si>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</si>
  <si>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</si>
  <si>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</si>
  <si>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</si>
  <si>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</si>
  <si>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</si>
  <si>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</si>
  <si>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</si>
  <si>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</si>
  <si>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</si>
  <si>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</si>
  <si>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</si>
  <si>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</si>
  <si>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</si>
  <si>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</si>
  <si>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</si>
  <si>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</si>
  <si>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</si>
  <si>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</si>
  <si>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</si>
  <si>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</si>
  <si>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</si>
  <si>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</si>
  <si>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</si>
  <si>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</si>
  <si>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</si>
  <si>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</si>
  <si>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</si>
  <si>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</si>
  <si>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</si>
  <si>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</si>
  <si>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</si>
  <si>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</si>
  <si>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</si>
  <si>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</si>
  <si>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</si>
  <si>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</si>
  <si>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</si>
  <si>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</si>
  <si>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</si>
  <si>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</si>
  <si>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</si>
  <si>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</si>
  <si>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</si>
  <si>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</si>
  <si>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</si>
  <si>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</si>
  <si>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</si>
  <si>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</si>
  <si>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</si>
  <si>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</si>
  <si>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</si>
  <si>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</si>
  <si>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</si>
  <si>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</si>
  <si>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</si>
  <si>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</si>
  <si>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</si>
  <si>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</si>
  <si>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</si>
  <si>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</si>
  <si>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</si>
  <si>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</si>
  <si>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</si>
  <si>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</si>
  <si>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</si>
  <si>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</si>
  <si>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</si>
  <si>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</si>
  <si>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</si>
  <si>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</si>
  <si>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</si>
  <si>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</si>
  <si>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</si>
  <si>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</si>
  <si>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</si>
  <si>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</si>
  <si>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</si>
  <si>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</si>
  <si>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</si>
  <si>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</si>
  <si>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</si>
  <si>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</si>
  <si>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</si>
  <si>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</si>
  <si>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</si>
  <si>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</si>
  <si>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</si>
  <si>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</si>
  <si>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</si>
  <si>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</si>
  <si>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</si>
  <si>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</si>
  <si>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</si>
  <si>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</si>
  <si>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</si>
  <si>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</si>
  <si>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</si>
  <si>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</si>
  <si>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</si>
  <si>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</si>
  <si>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</si>
  <si>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</si>
  <si>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</si>
  <si>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</si>
  <si>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</si>
  <si>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</si>
  <si>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</si>
  <si>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</si>
  <si>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</si>
  <si>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</si>
  <si>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</si>
  <si>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</si>
  <si>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</si>
  <si>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</si>
  <si>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</si>
  <si>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</si>
  <si>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</si>
  <si>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</si>
  <si>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</si>
  <si>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</si>
  <si>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</si>
  <si>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</si>
  <si>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</si>
  <si>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</si>
  <si>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</si>
  <si>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</si>
  <si>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</si>
  <si>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</si>
  <si>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</si>
  <si>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</si>
  <si>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</si>
  <si>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</si>
  <si>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</si>
  <si>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</si>
  <si>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</si>
  <si>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</si>
  <si>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</si>
  <si>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</si>
  <si>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</si>
  <si>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</si>
  <si>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</si>
  <si>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</si>
  <si>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</si>
  <si>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</si>
  <si>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</si>
  <si>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</si>
  <si>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</si>
  <si>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</si>
  <si>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</si>
  <si>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</si>
  <si>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</si>
  <si>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</si>
  <si>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</si>
  <si>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</si>
  <si>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</si>
  <si>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</si>
  <si>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</si>
  <si>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</si>
  <si>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</si>
  <si>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</si>
  <si>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</si>
  <si>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</si>
  <si>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</si>
  <si>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</si>
  <si>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</si>
  <si>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</si>
  <si>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</si>
  <si>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</si>
  <si>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</si>
  <si>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</si>
  <si>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</si>
  <si>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</si>
  <si>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</si>
  <si>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</si>
  <si>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</si>
  <si>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</si>
  <si>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</si>
  <si>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</si>
  <si>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</si>
  <si>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</si>
  <si>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</si>
  <si>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</si>
  <si>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</si>
  <si>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</si>
  <si>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</si>
  <si>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</si>
  <si>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</si>
  <si>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</si>
  <si>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</si>
  <si>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</si>
  <si>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</si>
  <si>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</si>
  <si>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</si>
  <si>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</si>
  <si>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</si>
  <si>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</si>
  <si>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</si>
  <si>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</si>
  <si>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</si>
  <si>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</si>
  <si>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</si>
  <si>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</si>
  <si>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</si>
  <si>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</si>
  <si>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</si>
  <si>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</si>
  <si>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</si>
  <si>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</si>
  <si>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</si>
  <si>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</si>
  <si>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</si>
  <si>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</si>
  <si>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</si>
  <si>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</si>
  <si>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</si>
  <si>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</si>
  <si>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</si>
  <si>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</si>
  <si>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</si>
  <si>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</si>
  <si>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</si>
  <si>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</si>
  <si>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</si>
  <si>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</si>
  <si>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</si>
  <si>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</si>
  <si>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</si>
  <si>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</si>
  <si>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</si>
  <si>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</si>
  <si>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</si>
  <si>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</si>
  <si>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</si>
  <si>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</si>
  <si>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</si>
  <si>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</si>
  <si>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</si>
  <si>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</si>
  <si>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</si>
  <si>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</si>
  <si>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</si>
  <si>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</si>
  <si>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</si>
  <si>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</si>
  <si>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</si>
  <si>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</si>
  <si>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</si>
  <si>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</si>
  <si>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</si>
  <si>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</si>
  <si>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</si>
  <si>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</si>
  <si>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</si>
  <si>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</si>
  <si>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</si>
  <si>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</si>
  <si>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</si>
  <si>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</si>
  <si>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</si>
  <si>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</si>
  <si>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</si>
  <si>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</si>
  <si>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</si>
  <si>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</si>
  <si>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</si>
  <si>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</si>
  <si>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</si>
  <si>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</si>
  <si>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</si>
  <si>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</si>
  <si>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</si>
  <si>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</si>
  <si>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</si>
  <si>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</si>
  <si>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</si>
  <si>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</si>
  <si>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</si>
  <si>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</si>
  <si>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</si>
  <si>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</si>
  <si>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</si>
  <si>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</si>
  <si>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</si>
  <si>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</si>
  <si>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</si>
  <si>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</si>
  <si>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</si>
  <si>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</si>
  <si>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</si>
  <si>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</si>
  <si>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</si>
  <si>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</si>
  <si>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</si>
  <si>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</si>
  <si>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</si>
  <si>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</si>
  <si>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</si>
  <si>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</si>
  <si>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</si>
  <si>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</si>
  <si>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</si>
  <si>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</si>
  <si>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</si>
  <si>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</si>
  <si>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</si>
  <si>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</si>
  <si>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</si>
  <si>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</si>
  <si>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</si>
  <si>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</si>
  <si>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</si>
  <si>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</si>
  <si>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</si>
  <si>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</si>
  <si>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</si>
  <si>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</si>
  <si>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</si>
  <si>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</si>
  <si>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</si>
  <si>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</si>
  <si>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</si>
  <si>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</si>
  <si>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</si>
  <si>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</si>
  <si>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</si>
  <si>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</si>
  <si>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</si>
  <si>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</si>
  <si>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</si>
  <si>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</si>
  <si>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</si>
  <si>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</si>
  <si>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</si>
  <si>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</si>
  <si>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</si>
  <si>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</si>
  <si>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</si>
  <si>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</si>
  <si>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</si>
  <si>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</si>
  <si>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</si>
  <si>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</si>
  <si>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</si>
  <si>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</si>
  <si>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</si>
  <si>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</si>
  <si>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</si>
  <si>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</si>
  <si>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</si>
  <si>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</si>
  <si>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</si>
  <si>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</si>
  <si>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</si>
  <si>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</si>
  <si>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</si>
  <si>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</si>
  <si>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</si>
  <si>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</si>
  <si>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</si>
  <si>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</si>
  <si>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</si>
  <si>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</si>
  <si>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</si>
  <si>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</si>
  <si>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</si>
  <si>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</si>
  <si>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</si>
  <si>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</si>
  <si>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</si>
  <si>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</si>
  <si>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</si>
  <si>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</si>
  <si>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</si>
  <si>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</si>
  <si>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</si>
  <si>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</si>
  <si>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</si>
  <si>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</si>
  <si>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</si>
  <si>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</si>
  <si>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</si>
  <si>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</si>
  <si>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</si>
  <si>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</si>
  <si>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</si>
  <si>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</si>
  <si>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</si>
  <si>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</si>
  <si>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</si>
  <si>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</si>
  <si>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</si>
  <si>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</si>
  <si>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</si>
  <si>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</si>
  <si>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</si>
  <si>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</si>
  <si>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</si>
  <si>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</si>
  <si>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</si>
  <si>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</si>
  <si>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</si>
  <si>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</si>
  <si>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</si>
  <si>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</si>
  <si>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</si>
  <si>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</si>
  <si>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</si>
  <si>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</si>
  <si>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</si>
  <si>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</si>
  <si>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</si>
  <si>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</si>
  <si>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</si>
  <si>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</si>
  <si>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</si>
  <si>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</si>
  <si>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</si>
  <si>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</si>
  <si>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</si>
  <si>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</si>
  <si>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</si>
  <si>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</si>
  <si>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</si>
  <si>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</si>
  <si>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</si>
  <si>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</si>
  <si>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</si>
  <si>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</si>
  <si>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</si>
  <si>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</si>
  <si>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</si>
  <si>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</si>
  <si>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</si>
  <si>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</si>
  <si>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</si>
  <si>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</si>
  <si>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</si>
  <si>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</si>
  <si>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</si>
  <si>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</si>
  <si>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</si>
  <si>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</si>
  <si>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</si>
  <si>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</si>
  <si>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</si>
  <si>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</si>
  <si>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</si>
  <si>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</si>
  <si>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</si>
  <si>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</si>
  <si>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</si>
  <si>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</si>
  <si>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</si>
  <si>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</si>
  <si>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</si>
  <si>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</si>
  <si>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</si>
  <si>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</si>
  <si>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</si>
  <si>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</si>
  <si>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</si>
  <si>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</si>
  <si>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</si>
  <si>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</si>
  <si>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</si>
  <si>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</si>
  <si>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</si>
  <si>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</si>
  <si>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</si>
  <si>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</si>
  <si>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</si>
  <si>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</si>
  <si>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</si>
  <si>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</si>
  <si>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</si>
  <si>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</si>
  <si>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</si>
  <si>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</si>
  <si>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</si>
  <si>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</si>
  <si>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</si>
  <si>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</si>
  <si>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</si>
  <si>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</si>
  <si>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</si>
  <si>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</si>
  <si>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</si>
  <si>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</si>
  <si>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</si>
  <si>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</si>
  <si>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</si>
  <si>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</si>
  <si>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</si>
  <si>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</si>
  <si>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</si>
  <si>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</si>
  <si>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</si>
  <si>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</si>
  <si>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</si>
  <si>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</si>
  <si>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</si>
  <si>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</si>
  <si>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</si>
  <si>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</si>
  <si>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</si>
  <si>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</si>
  <si>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</si>
  <si>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</si>
  <si>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</si>
  <si>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</si>
  <si>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</si>
  <si>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</si>
  <si>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</si>
  <si>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</si>
  <si>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</si>
  <si>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</si>
  <si>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</si>
  <si>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</si>
  <si>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</si>
  <si>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</si>
  <si>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</si>
  <si>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</si>
  <si>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</si>
  <si>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</si>
  <si>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</si>
  <si>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</si>
  <si>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</si>
  <si>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</si>
  <si>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</si>
  <si>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</si>
  <si>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</si>
  <si>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</si>
  <si>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</si>
  <si>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</si>
  <si>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</si>
  <si>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</si>
  <si>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</si>
  <si>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</si>
  <si>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</si>
  <si>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</si>
  <si>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</si>
  <si>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</si>
  <si>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</si>
  <si>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</si>
  <si>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</si>
  <si>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</si>
  <si>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</si>
  <si>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</si>
  <si>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</si>
  <si>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</si>
  <si>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</si>
  <si>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</si>
  <si>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</si>
  <si>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</si>
  <si>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</si>
  <si>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</si>
  <si>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</si>
  <si>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</si>
  <si>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</si>
  <si>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</si>
  <si>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</si>
  <si>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</si>
  <si>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</si>
  <si>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</si>
  <si>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</si>
  <si>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</si>
  <si>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</si>
  <si>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</si>
  <si>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</si>
  <si>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</si>
  <si>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</si>
  <si>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</si>
  <si>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</si>
  <si>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</si>
  <si>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</si>
  <si>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</si>
  <si>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</si>
  <si>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</si>
  <si>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</si>
  <si>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</si>
  <si>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</si>
  <si>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</si>
  <si>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</si>
  <si>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</si>
  <si>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</si>
  <si>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</si>
  <si>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</si>
  <si>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</si>
  <si>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</si>
  <si>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</si>
  <si>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</si>
  <si>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</si>
  <si>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</si>
  <si>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</si>
  <si>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</si>
  <si>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</si>
  <si>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</si>
  <si>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</si>
  <si>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</si>
  <si>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</si>
  <si>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</si>
  <si>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</si>
  <si>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</si>
  <si>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</si>
  <si>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</si>
  <si>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</si>
  <si>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</si>
  <si>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</si>
  <si>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</si>
  <si>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</si>
  <si>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</si>
  <si>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</si>
  <si>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</si>
  <si>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</si>
  <si>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</si>
  <si>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</si>
  <si>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</si>
  <si>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</si>
  <si>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</si>
  <si>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</si>
  <si>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</si>
  <si>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</si>
  <si>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</si>
  <si>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</si>
  <si>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</si>
  <si>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</si>
  <si>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</si>
  <si>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</si>
  <si>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</si>
  <si>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</si>
  <si>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</si>
  <si>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</si>
  <si>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</si>
  <si>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</si>
  <si>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</si>
  <si>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</si>
  <si>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</si>
  <si>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</si>
  <si>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</si>
  <si>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</si>
  <si>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</si>
  <si>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</si>
  <si>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</si>
  <si>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</si>
  <si>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</si>
  <si>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</si>
  <si>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</si>
  <si>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</si>
  <si>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</si>
  <si>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</si>
  <si>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</si>
  <si>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</si>
  <si>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</si>
  <si>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</si>
  <si>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</si>
  <si>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</si>
  <si>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</si>
  <si>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</si>
  <si>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</si>
  <si>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</si>
  <si>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</si>
  <si>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</si>
  <si>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</si>
  <si>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</si>
  <si>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</si>
  <si>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</si>
  <si>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</si>
  <si>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</si>
  <si>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</si>
  <si>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</si>
  <si>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</si>
  <si>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</si>
  <si>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</si>
  <si>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</si>
  <si>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</si>
  <si>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</si>
  <si>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</si>
  <si>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</si>
  <si>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</si>
  <si>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</si>
  <si>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</si>
  <si>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</si>
  <si>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</si>
  <si>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</si>
  <si>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</si>
  <si>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</si>
  <si>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</si>
  <si>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</si>
  <si>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</si>
  <si>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</si>
  <si>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</si>
  <si>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</si>
  <si>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</si>
  <si>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</si>
  <si>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</si>
  <si>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</si>
  <si>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</si>
  <si>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</si>
  <si>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</si>
  <si>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</si>
  <si>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</si>
  <si>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</si>
  <si>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</si>
  <si>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</si>
  <si>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</si>
  <si>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</si>
  <si>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</si>
  <si>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</si>
  <si>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</si>
  <si>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</si>
  <si>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</si>
  <si>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</si>
  <si>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</si>
  <si>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</si>
  <si>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</si>
  <si>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</si>
  <si>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</si>
  <si>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</si>
  <si>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</si>
  <si>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</si>
  <si>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</si>
  <si>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</si>
  <si>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</si>
  <si>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</si>
  <si>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</si>
  <si>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</si>
  <si>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</si>
  <si>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</si>
  <si>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</si>
  <si>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</si>
  <si>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</si>
  <si>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</si>
  <si>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</si>
  <si>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</si>
  <si>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</si>
  <si>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</si>
  <si>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</si>
  <si>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</si>
  <si>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</si>
  <si>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</si>
  <si>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</si>
  <si>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</si>
  <si>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</si>
  <si>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</si>
  <si>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</si>
  <si>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</si>
  <si>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</si>
  <si>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</si>
  <si>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</si>
  <si>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</si>
  <si>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</si>
  <si>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</si>
  <si>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</si>
  <si>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</si>
  <si>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</si>
  <si>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</si>
  <si>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</si>
  <si>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</si>
  <si>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</si>
  <si>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</si>
  <si>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</si>
  <si>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</si>
  <si>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</si>
  <si>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</si>
  <si>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</si>
  <si>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</si>
  <si>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</si>
  <si>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</si>
  <si>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</si>
  <si>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</si>
  <si>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</si>
  <si>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</si>
  <si>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</si>
  <si>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</si>
  <si>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</si>
  <si>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</si>
  <si>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</si>
  <si>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</si>
  <si>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</si>
  <si>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</si>
  <si>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</si>
  <si>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</si>
  <si>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</si>
  <si>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</si>
  <si>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</si>
  <si>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</si>
  <si>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</si>
  <si>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</si>
  <si>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</si>
  <si>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</si>
  <si>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</si>
  <si>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</si>
  <si>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</si>
  <si>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</si>
  <si>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</si>
  <si>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</si>
  <si>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</si>
  <si>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</si>
  <si>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</si>
  <si>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</si>
  <si>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</si>
  <si>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</si>
  <si>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</si>
  <si>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</si>
  <si>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</si>
  <si>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</si>
  <si>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</si>
  <si>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</si>
  <si>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</si>
  <si>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</si>
  <si>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</si>
  <si>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</si>
  <si>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</si>
  <si>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</si>
  <si>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</si>
  <si>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</si>
  <si>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</si>
  <si>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</si>
  <si>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</si>
  <si>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</si>
  <si>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</si>
  <si>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</si>
  <si>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</si>
  <si>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</si>
  <si>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</si>
  <si>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</si>
  <si>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</si>
  <si>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</si>
  <si>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</si>
  <si>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</si>
  <si>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</si>
  <si>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</si>
  <si>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</si>
  <si>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</si>
  <si>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</si>
  <si>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</si>
  <si>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</si>
  <si>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</si>
  <si>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</si>
  <si>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</si>
  <si>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</si>
  <si>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</si>
  <si>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</si>
  <si>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</si>
  <si>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</si>
  <si>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</si>
  <si>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</si>
  <si>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</si>
  <si>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</si>
  <si>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</si>
  <si>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</si>
  <si>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</si>
  <si>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</si>
  <si>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</si>
  <si>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</si>
  <si>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</si>
  <si>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</si>
  <si>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</si>
  <si>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</si>
  <si>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</si>
  <si>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</si>
  <si>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</si>
  <si>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</si>
  <si>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</si>
  <si>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</si>
  <si>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</si>
  <si>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</si>
  <si>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</si>
  <si>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</si>
  <si>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</si>
  <si>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</si>
  <si>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</si>
  <si>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</si>
  <si>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</si>
  <si>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</si>
  <si>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</si>
  <si>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</si>
  <si>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</si>
  <si>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</si>
  <si>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</si>
  <si>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</si>
  <si>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</si>
  <si>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</si>
  <si>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</si>
  <si>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</si>
  <si>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</si>
  <si>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</si>
  <si>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</si>
  <si>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</si>
  <si>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</si>
  <si>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</si>
  <si>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</si>
  <si>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</si>
  <si>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</si>
  <si>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</si>
  <si>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</si>
  <si>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</si>
  <si>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</si>
  <si>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</si>
  <si>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</si>
  <si>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</si>
  <si>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</si>
  <si>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</si>
  <si>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</si>
  <si>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</si>
  <si>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</si>
  <si>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</si>
  <si>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</si>
  <si>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</si>
  <si>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</si>
  <si>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</si>
  <si>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</si>
  <si>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</si>
  <si>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</si>
  <si>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</si>
  <si>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</si>
  <si>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</si>
  <si>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</si>
  <si>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</si>
  <si>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</si>
  <si>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</si>
  <si>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</si>
  <si>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</si>
  <si>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</si>
  <si>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</si>
  <si>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</si>
  <si>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</si>
  <si>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</si>
  <si>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</si>
  <si>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</si>
  <si>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</si>
  <si>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</si>
  <si>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</si>
  <si>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</si>
  <si>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</si>
  <si>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</si>
  <si>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</si>
  <si>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</si>
  <si>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</si>
  <si>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</si>
  <si>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</si>
  <si>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</si>
  <si>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</si>
  <si>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</si>
  <si>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</si>
  <si>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</si>
  <si>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</si>
  <si>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</si>
  <si>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</si>
  <si>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</si>
  <si>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</si>
  <si>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</si>
  <si>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</si>
  <si>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</si>
  <si>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</si>
  <si>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</si>
  <si>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</si>
  <si>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</si>
  <si>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</si>
  <si>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</si>
  <si>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</si>
  <si>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</si>
  <si>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</si>
  <si>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</si>
  <si>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</si>
  <si>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</si>
  <si>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</si>
  <si>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</si>
  <si>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</si>
  <si>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</si>
  <si>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</si>
  <si>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</si>
  <si>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</si>
  <si>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</si>
  <si>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</si>
  <si>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</si>
  <si>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</si>
  <si>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</si>
  <si>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</si>
  <si>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</si>
  <si>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</si>
  <si>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</si>
  <si>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</si>
  <si>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</si>
  <si>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</si>
  <si>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</si>
  <si>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</si>
  <si>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</si>
  <si>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</si>
  <si>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</si>
  <si>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</si>
  <si>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</si>
  <si>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</si>
  <si>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</si>
  <si>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</si>
  <si>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</si>
  <si>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</si>
  <si>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</si>
  <si>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</si>
  <si>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</si>
  <si>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</si>
  <si>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</si>
  <si>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</si>
  <si>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</si>
  <si>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</si>
  <si>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</si>
  <si>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</si>
  <si>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</si>
  <si>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</si>
  <si>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</si>
  <si>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</si>
  <si>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</si>
  <si>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</si>
  <si>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</si>
  <si>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</si>
  <si>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</si>
  <si>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</si>
  <si>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</si>
  <si>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</si>
  <si>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</si>
  <si>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</si>
  <si>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</si>
  <si>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</si>
  <si>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</si>
  <si>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</si>
  <si>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</si>
  <si>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</si>
  <si>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</si>
  <si>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</si>
  <si>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</si>
  <si>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</si>
  <si>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</si>
  <si>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</si>
  <si>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</si>
  <si>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</si>
  <si>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</si>
  <si>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</si>
  <si>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</si>
  <si>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</si>
  <si>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</si>
  <si>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</si>
  <si>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</si>
  <si>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</si>
  <si>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</si>
  <si>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</si>
  <si>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</si>
  <si>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</si>
  <si>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</si>
  <si>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</si>
  <si>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</si>
  <si>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</si>
  <si>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</si>
  <si>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</si>
  <si>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</si>
  <si>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</si>
  <si>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</si>
  <si>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</si>
  <si>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</si>
  <si>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</si>
  <si>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</si>
  <si>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</si>
  <si>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</si>
  <si>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</si>
  <si>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</si>
  <si>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</si>
  <si>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</si>
  <si>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</si>
  <si>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</si>
  <si>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</si>
  <si>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</si>
  <si>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</si>
  <si>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</si>
  <si>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</si>
  <si>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</si>
  <si>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</si>
  <si>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</si>
  <si>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</si>
  <si>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</si>
  <si>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</si>
  <si>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</si>
  <si>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</si>
  <si>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</si>
  <si>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</si>
  <si>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</si>
  <si>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</si>
  <si>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</si>
  <si>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</si>
  <si>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</si>
  <si>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</si>
  <si>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</si>
  <si>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</si>
  <si>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</si>
  <si>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</si>
  <si>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</si>
  <si>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</si>
  <si>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</si>
  <si>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</si>
  <si>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</si>
  <si>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</si>
  <si>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</si>
  <si>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</si>
  <si>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</si>
  <si>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</si>
  <si>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</si>
  <si>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</si>
  <si>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</si>
  <si>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</si>
  <si>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</si>
  <si>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</si>
  <si>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</si>
  <si>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</si>
  <si>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</si>
  <si>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</si>
  <si>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</si>
  <si>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</si>
  <si>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</si>
  <si>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</si>
  <si>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</si>
  <si>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</si>
  <si>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</si>
  <si>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</si>
  <si>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</si>
  <si>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</si>
  <si>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</si>
  <si>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</si>
  <si>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</si>
  <si>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</si>
  <si>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</si>
  <si>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</si>
  <si>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</si>
  <si>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</si>
  <si>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</si>
  <si>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</si>
  <si>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</si>
  <si>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</si>
  <si>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</si>
  <si>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</si>
  <si>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</si>
  <si>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</si>
  <si>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</si>
  <si>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</si>
  <si>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</si>
  <si>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</si>
  <si>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</si>
  <si>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</si>
  <si>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</si>
  <si>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</si>
  <si>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</si>
  <si>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</si>
  <si>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</si>
  <si>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</si>
  <si>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</si>
  <si>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</si>
  <si>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</si>
  <si>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</si>
  <si>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</si>
  <si>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</si>
  <si>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</si>
  <si>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</si>
  <si>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</si>
  <si>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</si>
  <si>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</si>
  <si>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</si>
  <si>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</si>
  <si>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</si>
  <si>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</si>
  <si>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</si>
  <si>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</si>
  <si>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</si>
  <si>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</si>
  <si>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</si>
  <si>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</si>
  <si>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</si>
  <si>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</si>
  <si>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</si>
  <si>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</si>
  <si>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</si>
  <si>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</si>
  <si>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</si>
  <si>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</si>
  <si>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</si>
  <si>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</si>
  <si>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</si>
  <si>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</si>
  <si>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</si>
  <si>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</si>
  <si>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</si>
  <si>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</si>
  <si>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</si>
  <si>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</si>
  <si>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</si>
  <si>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</si>
  <si>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</si>
  <si>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</si>
  <si>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</si>
  <si>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</si>
  <si>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</si>
  <si>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</si>
  <si>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</si>
  <si>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</si>
  <si>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</si>
  <si>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</si>
  <si>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</si>
  <si>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</si>
  <si>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</si>
  <si>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</si>
  <si>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</si>
  <si>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</si>
  <si>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</si>
  <si>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</si>
  <si>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</si>
  <si>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</si>
  <si>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</si>
  <si>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</si>
  <si>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</si>
  <si>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</si>
  <si>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</si>
  <si>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</si>
  <si>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</si>
  <si>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</si>
  <si>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</si>
  <si>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</si>
  <si>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</si>
  <si>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</si>
  <si>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</si>
  <si>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</si>
  <si>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</si>
  <si>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</si>
  <si>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</si>
  <si>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</si>
  <si>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</si>
  <si>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</si>
  <si>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</si>
  <si>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</si>
  <si>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</si>
  <si>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</si>
  <si>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</si>
  <si>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</si>
  <si>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</si>
  <si>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</si>
  <si>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</si>
  <si>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</si>
  <si>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</si>
  <si>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</si>
  <si>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</si>
  <si>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</si>
  <si>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</si>
  <si>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</si>
  <si>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</si>
  <si>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</si>
  <si>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</si>
  <si>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</si>
  <si>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</si>
  <si>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</si>
  <si>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</si>
  <si>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</si>
  <si>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</si>
  <si>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</si>
  <si>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</si>
  <si>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</si>
  <si>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</si>
  <si>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</si>
  <si>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</si>
  <si>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</si>
  <si>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</si>
  <si>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</si>
  <si>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</si>
  <si>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</si>
  <si>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</si>
  <si>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</si>
  <si>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</si>
  <si>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</si>
  <si>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</si>
  <si>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</si>
  <si>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</si>
  <si>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</si>
  <si>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</si>
  <si>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</si>
  <si>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</si>
  <si>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</si>
  <si>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</si>
  <si>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</si>
  <si>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</si>
  <si>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</si>
  <si>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</si>
  <si>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</si>
  <si>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</si>
  <si>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</si>
  <si>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</si>
  <si>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</si>
  <si>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</si>
  <si>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</si>
  <si>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</si>
  <si>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</si>
  <si>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</si>
  <si>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</si>
  <si>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</si>
  <si>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</si>
  <si>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</si>
  <si>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</si>
  <si>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</si>
  <si>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</si>
  <si>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</si>
  <si>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</si>
  <si>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</si>
  <si>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</si>
  <si>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</si>
  <si>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</si>
  <si>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</si>
  <si>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</si>
  <si>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</si>
  <si>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</si>
  <si>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</si>
  <si>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</si>
  <si>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</si>
  <si>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</si>
  <si>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</si>
  <si>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</si>
  <si>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</si>
  <si>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</si>
  <si>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</si>
  <si>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</si>
  <si>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</si>
  <si>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</si>
  <si>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</si>
  <si>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</si>
  <si>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</si>
  <si>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</si>
  <si>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</si>
  <si>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</si>
  <si>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</si>
  <si>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</si>
  <si>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</si>
  <si>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</si>
  <si>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</si>
  <si>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</si>
  <si>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</si>
  <si>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</si>
  <si>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</si>
  <si>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</si>
  <si>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</si>
  <si>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</si>
  <si>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</si>
  <si>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</si>
  <si>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</si>
  <si>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</si>
  <si>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</si>
  <si>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</si>
  <si>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</si>
  <si>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</si>
  <si>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</si>
  <si>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</si>
  <si>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</si>
  <si>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</si>
  <si>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</si>
  <si>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</si>
  <si>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</si>
  <si>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</si>
  <si>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</si>
  <si>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</si>
  <si>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</si>
  <si>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</si>
  <si>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</si>
  <si>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</si>
  <si>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</si>
  <si>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</si>
  <si>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</si>
  <si>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</si>
  <si>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</si>
  <si>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</si>
  <si>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</si>
  <si>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</si>
  <si>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</si>
  <si>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</si>
  <si>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</si>
  <si>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</si>
  <si>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</si>
  <si>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</si>
  <si>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</si>
  <si>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</si>
  <si>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</si>
  <si>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</si>
  <si>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</si>
  <si>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</si>
  <si>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</si>
  <si>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</si>
  <si>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</si>
  <si>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</si>
  <si>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</si>
  <si>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</si>
  <si>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</si>
  <si>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</si>
  <si>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</si>
  <si>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</si>
  <si>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</si>
  <si>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</si>
  <si>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</si>
  <si>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</si>
  <si>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</si>
  <si>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</si>
  <si>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</si>
  <si>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</si>
  <si>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</si>
  <si>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</si>
  <si>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</si>
  <si>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</si>
  <si>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</si>
  <si>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</si>
  <si>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</si>
  <si>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</si>
  <si>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</si>
  <si>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</si>
  <si>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</si>
  <si>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</si>
  <si>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</si>
  <si>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</si>
  <si>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</si>
  <si>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</si>
  <si>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</si>
  <si>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</si>
  <si>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</si>
  <si>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</si>
  <si>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</si>
  <si>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</si>
  <si>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</si>
  <si>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</si>
  <si>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</si>
  <si>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</si>
  <si>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</si>
  <si>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</si>
  <si>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</si>
  <si>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</si>
  <si>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</si>
  <si>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</si>
  <si>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</si>
  <si>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</si>
  <si>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</si>
  <si>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</si>
  <si>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</si>
  <si>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</si>
  <si>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</si>
  <si>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</si>
  <si>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</si>
  <si>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</si>
  <si>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</si>
  <si>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</si>
  <si>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</si>
  <si>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</si>
  <si>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</si>
  <si>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</si>
  <si>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</si>
  <si>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</si>
  <si>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</si>
  <si>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</si>
  <si>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</si>
  <si>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</si>
  <si>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</si>
  <si>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</si>
  <si>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</si>
  <si>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</si>
  <si>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</si>
  <si>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</si>
  <si>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</si>
  <si>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</si>
  <si>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</si>
  <si>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</si>
  <si>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</si>
  <si>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</si>
  <si>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</si>
  <si>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</si>
  <si>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</si>
  <si>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</si>
  <si>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</si>
  <si>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</si>
  <si>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</si>
  <si>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</si>
  <si>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</si>
  <si>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</si>
  <si>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</si>
  <si>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</si>
  <si>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</si>
  <si>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</si>
  <si>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</si>
  <si>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</si>
  <si>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</si>
  <si>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</si>
  <si>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</si>
  <si>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</si>
  <si>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</si>
  <si>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</si>
  <si>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</si>
  <si>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</si>
  <si>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</si>
  <si>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</si>
  <si>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</si>
  <si>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</si>
  <si>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</si>
  <si>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</si>
  <si>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</si>
  <si>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</si>
  <si>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</si>
  <si>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</si>
  <si>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</si>
  <si>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</si>
  <si>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</si>
  <si>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</si>
  <si>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</si>
  <si>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</si>
  <si>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</si>
  <si>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</si>
  <si>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</si>
  <si>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</si>
  <si>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</si>
  <si>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</si>
  <si>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</si>
  <si>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</si>
  <si>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</si>
  <si>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</si>
  <si>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</si>
  <si>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</si>
  <si>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</si>
  <si>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</si>
  <si>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</si>
  <si>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</si>
  <si>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</si>
  <si>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</si>
  <si>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</si>
  <si>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</si>
  <si>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</si>
  <si>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</si>
  <si>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</si>
  <si>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</si>
  <si>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</si>
  <si>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</si>
  <si>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</si>
  <si>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</si>
  <si>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</si>
  <si>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</si>
  <si>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</si>
  <si>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</si>
  <si>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</si>
  <si>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</si>
  <si>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</si>
  <si>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</si>
  <si>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</si>
  <si>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</si>
  <si>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</si>
  <si>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</si>
  <si>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</si>
  <si>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</si>
  <si>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</si>
  <si>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</si>
  <si>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</si>
  <si>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</si>
  <si>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</si>
  <si>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</si>
  <si>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</si>
  <si>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</si>
  <si>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</si>
  <si>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</si>
  <si>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</si>
  <si>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</si>
  <si>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</si>
  <si>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</si>
  <si>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</si>
  <si>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</si>
  <si>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</si>
  <si>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</si>
  <si>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</si>
  <si>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</si>
  <si>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</si>
  <si>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</si>
  <si>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</si>
  <si>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</si>
  <si>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</si>
  <si>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</si>
  <si>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</si>
  <si>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</si>
  <si>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</si>
  <si>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</si>
  <si>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</si>
  <si>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</si>
  <si>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</si>
  <si>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</si>
  <si>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</si>
  <si>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</si>
  <si>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</si>
  <si>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</si>
  <si>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</si>
  <si>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</si>
  <si>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</si>
  <si>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</si>
  <si>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</si>
  <si>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</si>
  <si>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</si>
  <si>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</si>
  <si>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</si>
  <si>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</si>
  <si>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</si>
  <si>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</si>
  <si>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</si>
  <si>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</si>
  <si>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</si>
  <si>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</si>
  <si>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</si>
  <si>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</si>
  <si>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</si>
  <si>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</si>
  <si>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</si>
  <si>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</si>
  <si>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</si>
  <si>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</si>
  <si>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</si>
  <si>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</si>
  <si>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</si>
  <si>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</si>
  <si>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</si>
  <si>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</si>
  <si>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</si>
  <si>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</si>
  <si>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</si>
  <si>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</si>
  <si>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</si>
  <si>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</si>
  <si>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</si>
  <si>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</si>
  <si>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</si>
  <si>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</si>
  <si>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</si>
  <si>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</si>
  <si>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</si>
  <si>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</si>
  <si>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</si>
  <si>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</si>
  <si>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</si>
  <si>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</si>
  <si>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</si>
  <si>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</si>
  <si>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</si>
  <si>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</si>
  <si>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</si>
  <si>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</si>
  <si>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</si>
  <si>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</si>
  <si>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</si>
  <si>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</si>
  <si>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</si>
  <si>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</si>
  <si>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</si>
  <si>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</si>
  <si>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</si>
  <si>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</si>
  <si>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</si>
  <si>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</si>
  <si>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</si>
  <si>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</si>
  <si>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</si>
  <si>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</si>
  <si>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</si>
  <si>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</si>
  <si>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</si>
  <si>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</si>
  <si>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</si>
  <si>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</si>
  <si>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</si>
  <si>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</si>
  <si>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</si>
  <si>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</si>
  <si>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</si>
  <si>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</si>
  <si>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</si>
  <si>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</si>
  <si>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</si>
  <si>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</si>
  <si>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</si>
  <si>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</si>
  <si>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</si>
  <si>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</si>
  <si>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</si>
  <si>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</si>
  <si>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</si>
  <si>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</si>
  <si>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</si>
  <si>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</si>
  <si>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</si>
  <si>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</si>
  <si>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</si>
  <si>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</si>
  <si>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</si>
  <si>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</si>
  <si>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</si>
  <si>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</si>
  <si>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</si>
  <si>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</si>
  <si>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</si>
  <si>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</si>
  <si>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</si>
  <si>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</si>
  <si>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</si>
  <si>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</si>
  <si>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</si>
  <si>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</si>
  <si>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</si>
  <si>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</si>
  <si>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</si>
  <si>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</si>
  <si>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</si>
  <si>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</si>
  <si>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</si>
  <si>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</si>
  <si>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</si>
  <si>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</si>
  <si>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</si>
  <si>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</si>
  <si>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</si>
  <si>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</si>
  <si>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</si>
  <si>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</si>
  <si>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</si>
  <si>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</si>
  <si>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</si>
  <si>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</si>
  <si>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</si>
  <si>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</si>
  <si>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</si>
  <si>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</si>
  <si>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</si>
  <si>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</si>
  <si>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</si>
  <si>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</si>
  <si>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</si>
  <si>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</si>
  <si>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</si>
  <si>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</si>
  <si>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</si>
  <si>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</si>
  <si>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</si>
  <si>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</si>
  <si>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</si>
  <si>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</si>
  <si>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</si>
  <si>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</si>
  <si>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</si>
  <si>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</si>
  <si>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</si>
  <si>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</si>
  <si>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</si>
  <si>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</si>
  <si>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</si>
  <si>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</si>
  <si>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</si>
  <si>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</si>
  <si>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</si>
  <si>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</si>
  <si>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</si>
  <si>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</si>
  <si>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</si>
  <si>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</si>
  <si>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</si>
  <si>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</si>
  <si>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</si>
  <si>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</si>
  <si>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</si>
  <si>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</si>
  <si>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</si>
  <si>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</si>
  <si>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</si>
  <si>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</si>
  <si>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</si>
  <si>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</si>
  <si>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</si>
  <si>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</si>
  <si>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</si>
  <si>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</si>
  <si>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</si>
  <si>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</si>
  <si>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</si>
  <si>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</si>
  <si>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</si>
  <si>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</si>
  <si>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</si>
  <si>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</si>
  <si>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</si>
  <si>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</si>
  <si>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</si>
  <si>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</si>
  <si>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</si>
  <si>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</si>
  <si>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</si>
  <si>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</si>
  <si>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</si>
  <si>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</si>
  <si>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</si>
  <si>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</si>
  <si>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</si>
  <si>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</si>
  <si>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</si>
  <si>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</si>
  <si>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</si>
  <si>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</si>
  <si>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</si>
  <si>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</si>
  <si>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</si>
  <si>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</si>
  <si>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</si>
  <si>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</si>
  <si>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</si>
  <si>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</si>
  <si>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</si>
  <si>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</si>
  <si>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</si>
  <si>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</si>
  <si>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</si>
  <si>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</si>
  <si>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</si>
  <si>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</si>
  <si>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</si>
  <si>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</si>
  <si>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</si>
  <si>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</si>
  <si>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</si>
  <si>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</si>
  <si>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</si>
  <si>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</si>
  <si>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</si>
  <si>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</si>
  <si>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</si>
  <si>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</si>
  <si>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</si>
  <si>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</si>
  <si>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</si>
  <si>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</si>
  <si>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</si>
  <si>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</si>
  <si>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</si>
  <si>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</si>
  <si>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</si>
  <si>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</si>
  <si>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</si>
  <si>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</si>
  <si>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</si>
  <si>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</si>
  <si>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</si>
  <si>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</si>
  <si>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</si>
  <si>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</si>
  <si>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</si>
  <si>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</si>
  <si>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</si>
  <si>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</si>
  <si>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</si>
  <si>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</si>
  <si>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</si>
  <si>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</si>
  <si>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</si>
  <si>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</si>
  <si>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</si>
  <si>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</si>
  <si>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</si>
  <si>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</si>
  <si>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</si>
  <si>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</si>
  <si>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</si>
  <si>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</si>
  <si>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</si>
  <si>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</si>
  <si>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</si>
  <si>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</si>
  <si>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</si>
  <si>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</si>
  <si>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</si>
  <si>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</si>
  <si>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</si>
  <si>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</si>
  <si>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</si>
  <si>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</si>
  <si>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</si>
  <si>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</si>
  <si>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</si>
  <si>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</si>
  <si>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</si>
  <si>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</si>
  <si>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</si>
  <si>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</si>
  <si>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</si>
  <si>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</si>
  <si>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</si>
  <si>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</si>
  <si>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</si>
  <si>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</si>
  <si>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</si>
  <si>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</si>
  <si>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</si>
  <si>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</si>
  <si>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</si>
  <si>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</si>
  <si>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</si>
  <si>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</si>
  <si>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</si>
  <si>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</si>
  <si>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</si>
  <si>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</si>
  <si>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</si>
  <si>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</si>
  <si>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</si>
  <si>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</si>
  <si>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</si>
  <si>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</si>
  <si>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</si>
  <si>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</si>
  <si>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</si>
  <si>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</si>
  <si>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</si>
  <si>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</si>
  <si>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</si>
  <si>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</si>
  <si>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</si>
  <si>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</si>
  <si>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</si>
  <si>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</si>
  <si>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</si>
  <si>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</si>
  <si>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</si>
  <si>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</si>
  <si>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</si>
  <si>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</si>
  <si>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</si>
  <si>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</si>
  <si>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</si>
  <si>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</si>
  <si>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</si>
  <si>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</si>
  <si>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</si>
  <si>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</si>
  <si>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</si>
  <si>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</si>
  <si>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</si>
  <si>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</si>
  <si>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</si>
  <si>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</si>
  <si>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</si>
  <si>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</si>
  <si>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</si>
  <si>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</si>
  <si>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</si>
  <si>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</si>
  <si>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</si>
  <si>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</si>
  <si>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</si>
  <si>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</si>
  <si>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</si>
  <si>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</si>
  <si>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</si>
  <si>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</si>
  <si>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</si>
  <si>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</si>
  <si>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</si>
  <si>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</si>
  <si>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</si>
  <si>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</si>
  <si>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</si>
  <si>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</si>
  <si>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</si>
  <si>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</si>
  <si>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</si>
  <si>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</si>
  <si>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</si>
  <si>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</si>
  <si>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</si>
  <si>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</si>
  <si>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</si>
  <si>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</si>
  <si>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</si>
  <si>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</si>
  <si>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</si>
  <si>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</si>
  <si>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</si>
  <si>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</si>
  <si>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</si>
  <si>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</si>
  <si>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</si>
  <si>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</si>
  <si>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</si>
  <si>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</si>
  <si>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</si>
  <si>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</si>
  <si>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</si>
  <si>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</si>
  <si>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</si>
  <si>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</si>
  <si>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</si>
  <si>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</si>
  <si>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</si>
  <si>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</si>
  <si>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</si>
  <si>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</si>
  <si>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</si>
  <si>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</si>
  <si>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</si>
  <si>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</si>
  <si>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</si>
  <si>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</si>
  <si>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</si>
  <si>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</si>
  <si>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</si>
  <si>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</si>
  <si>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</si>
  <si>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</si>
  <si>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</si>
  <si>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</si>
  <si>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</si>
  <si>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</si>
  <si>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</si>
  <si>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</si>
  <si>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</si>
  <si>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</si>
  <si>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</si>
  <si>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</si>
  <si>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</si>
  <si>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</si>
  <si>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</si>
  <si>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</si>
  <si>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</si>
  <si>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</si>
  <si>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</si>
  <si>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</si>
  <si>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</si>
  <si>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</si>
  <si>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</si>
  <si>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</si>
  <si>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</si>
  <si>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</si>
  <si>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</si>
  <si>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</si>
  <si>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</si>
  <si>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</si>
  <si>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</si>
  <si>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</si>
  <si>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</si>
  <si>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</si>
  <si>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</si>
  <si>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</si>
  <si>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</si>
  <si>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</si>
  <si>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</si>
  <si>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</si>
  <si>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</si>
  <si>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</si>
  <si>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</si>
  <si>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</si>
  <si>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</si>
  <si>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</si>
  <si>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</si>
  <si>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</si>
  <si>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</si>
  <si>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</si>
  <si>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</si>
  <si>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</si>
  <si>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</si>
  <si>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</si>
  <si>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</si>
  <si>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</si>
  <si>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</si>
  <si>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</si>
  <si>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</si>
  <si>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</si>
  <si>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</si>
  <si>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</si>
  <si>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</si>
  <si>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</si>
  <si>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</si>
  <si>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</si>
  <si>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</si>
  <si>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</si>
  <si>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</si>
  <si>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</si>
  <si>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</si>
  <si>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</si>
  <si>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</si>
  <si>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</si>
  <si>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</si>
  <si>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</si>
  <si>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</si>
  <si>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</si>
  <si>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</si>
  <si>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</si>
  <si>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</si>
  <si>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</si>
  <si>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</si>
  <si>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</si>
  <si>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</si>
  <si>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</si>
  <si>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</si>
  <si>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</si>
  <si>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</si>
  <si>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</si>
  <si>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</si>
  <si>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</si>
  <si>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</si>
  <si>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</si>
  <si>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</si>
  <si>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</si>
  <si>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</si>
  <si>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</si>
  <si>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</si>
  <si>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</si>
  <si>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</si>
  <si>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</si>
  <si>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</si>
  <si>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</si>
  <si>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</si>
  <si>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</si>
  <si>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</si>
  <si>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</si>
  <si>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</si>
  <si>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</si>
  <si>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</si>
  <si>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</si>
  <si>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</si>
  <si>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</si>
  <si>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</si>
  <si>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</si>
  <si>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</si>
  <si>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</si>
  <si>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</si>
  <si>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</si>
  <si>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</si>
  <si>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</si>
  <si>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</si>
  <si>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</si>
  <si>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</si>
  <si>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</si>
  <si>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</si>
  <si>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</si>
  <si>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</si>
  <si>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</si>
  <si>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</si>
  <si>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</si>
  <si>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</si>
  <si>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</si>
  <si>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</si>
  <si>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</si>
  <si>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</si>
  <si>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</si>
  <si>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</si>
  <si>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</si>
  <si>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</si>
  <si>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</si>
  <si>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</si>
  <si>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</si>
  <si>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</si>
  <si>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</si>
  <si>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</si>
  <si>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</si>
  <si>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</si>
  <si>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</si>
  <si>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</si>
  <si>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</si>
  <si>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</si>
  <si>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</si>
  <si>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</si>
  <si>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</si>
  <si>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</si>
  <si>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</si>
  <si>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</si>
  <si>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</si>
  <si>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</si>
  <si>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</si>
  <si>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</si>
  <si>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</si>
  <si>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</si>
  <si>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</si>
  <si>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</si>
  <si>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</si>
  <si>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</si>
  <si>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</si>
  <si>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</si>
  <si>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</si>
  <si>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</si>
  <si>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</si>
  <si>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</si>
  <si>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</si>
  <si>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</si>
  <si>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</si>
  <si>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</si>
  <si>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</si>
  <si>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</si>
  <si>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</si>
  <si>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</si>
  <si>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</si>
  <si>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</si>
  <si>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</si>
  <si>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</si>
  <si>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</si>
  <si>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</si>
  <si>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</si>
  <si>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</si>
  <si>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</si>
  <si>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</si>
  <si>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</si>
  <si>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</si>
  <si>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</si>
  <si>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</si>
  <si>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</si>
  <si>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</si>
  <si>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</si>
  <si>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</si>
  <si>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</si>
  <si>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</si>
  <si>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</si>
  <si>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</si>
  <si>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</si>
  <si>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</si>
  <si>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</si>
  <si>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</si>
  <si>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</si>
  <si>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</si>
  <si>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</si>
  <si>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</si>
  <si>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</si>
  <si>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</si>
  <si>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</si>
  <si>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</si>
  <si>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</si>
  <si>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</si>
  <si>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</si>
  <si>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</si>
  <si>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</si>
  <si>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</si>
  <si>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</si>
  <si>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</si>
  <si>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</si>
  <si>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</si>
  <si>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</si>
  <si>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</si>
  <si>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</si>
  <si>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</si>
  <si>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</si>
  <si>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</si>
  <si>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</si>
  <si>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</si>
  <si>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</si>
  <si>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</si>
  <si>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</si>
  <si>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</si>
  <si>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</si>
  <si>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</si>
  <si>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</si>
  <si>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</si>
  <si>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</si>
  <si>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</si>
  <si>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</si>
  <si>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</si>
  <si>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</si>
  <si>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</si>
  <si>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</si>
  <si>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</si>
  <si>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</si>
  <si>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</si>
  <si>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</si>
  <si>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</si>
  <si>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</si>
  <si>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</si>
  <si>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</si>
  <si>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</si>
  <si>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</si>
  <si>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</si>
  <si>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</si>
  <si>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</si>
  <si>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</si>
  <si>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</si>
  <si>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</si>
  <si>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</si>
  <si>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</si>
  <si>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</si>
  <si>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</si>
  <si>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</si>
  <si>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</si>
  <si>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</si>
  <si>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</si>
  <si>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</si>
  <si>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</si>
  <si>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</si>
  <si>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</si>
  <si>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</si>
  <si>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</si>
  <si>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</si>
  <si>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</si>
  <si>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</si>
  <si>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</si>
  <si>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</si>
  <si>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</si>
  <si>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</si>
  <si>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</si>
  <si>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</si>
  <si>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</si>
  <si>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</si>
  <si>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</si>
  <si>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</si>
  <si>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</si>
  <si>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</si>
  <si>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</si>
  <si>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</si>
  <si>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</si>
  <si>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</si>
  <si>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</si>
  <si>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</si>
  <si>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</si>
  <si>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</si>
  <si>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</si>
  <si>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</si>
  <si>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</si>
  <si>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</si>
  <si>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</si>
  <si>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</si>
  <si>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</si>
  <si>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</si>
  <si>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</si>
  <si>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</si>
  <si>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</si>
  <si>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</si>
  <si>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</si>
  <si>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</si>
  <si>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</si>
  <si>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</si>
  <si>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</si>
  <si>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</si>
  <si>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</si>
  <si>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</si>
  <si>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</si>
  <si>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</si>
  <si>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</si>
  <si>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</si>
  <si>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</si>
  <si>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</si>
  <si>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</si>
  <si>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</si>
  <si>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</si>
  <si>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</si>
  <si>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</si>
  <si>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</si>
  <si>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</si>
  <si>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</si>
  <si>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</si>
  <si>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</si>
  <si>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</si>
  <si>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</si>
  <si>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</si>
  <si>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</si>
  <si>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</si>
  <si>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</si>
  <si>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</si>
  <si>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</si>
  <si>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</si>
  <si>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</si>
  <si>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</si>
  <si>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</si>
  <si>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</si>
  <si>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</si>
  <si>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</si>
  <si>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</si>
  <si>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</si>
  <si>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</si>
  <si>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</si>
  <si>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</si>
  <si>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</si>
  <si>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</si>
  <si>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</si>
  <si>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</si>
  <si>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</si>
  <si>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</si>
  <si>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</si>
  <si>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</si>
  <si>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</si>
  <si>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</si>
  <si>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</si>
  <si>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</si>
  <si>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</si>
  <si>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</si>
  <si>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</si>
  <si>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</si>
  <si>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</si>
  <si>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</si>
  <si>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</si>
  <si>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</si>
  <si>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</si>
  <si>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</si>
  <si>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</si>
  <si>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</si>
  <si>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</si>
  <si>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</si>
  <si>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</si>
  <si>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</si>
  <si>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</si>
  <si>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</si>
  <si>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</si>
  <si>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</si>
  <si>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</si>
  <si>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</si>
  <si>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</si>
  <si>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</si>
  <si>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</si>
  <si>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</si>
  <si>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</si>
  <si>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</si>
  <si>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</si>
  <si>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</si>
  <si>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</si>
  <si>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</si>
  <si>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</si>
  <si>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</si>
  <si>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</si>
  <si>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</si>
  <si>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</si>
  <si>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</si>
  <si>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</si>
  <si>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</si>
  <si>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</si>
  <si>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</si>
  <si>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</si>
  <si>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</si>
  <si>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</si>
  <si>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</si>
  <si>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</si>
  <si>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</si>
  <si>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</si>
  <si>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</si>
  <si>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</si>
  <si>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</si>
  <si>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</si>
  <si>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</si>
  <si>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</si>
  <si>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</si>
  <si>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</si>
  <si>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</si>
  <si>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</si>
  <si>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</si>
  <si>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</si>
  <si>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</si>
  <si>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</si>
  <si>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</si>
  <si>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</si>
  <si>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</si>
  <si>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</si>
  <si>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</si>
  <si>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</si>
  <si>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</si>
  <si>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</si>
  <si>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</si>
  <si>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</si>
  <si>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</si>
  <si>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</si>
  <si>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</si>
  <si>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</si>
  <si>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</si>
  <si>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</si>
  <si>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</si>
  <si>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</si>
  <si>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</si>
  <si>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</si>
  <si>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</si>
  <si>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</si>
  <si>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</si>
  <si>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</si>
  <si>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</si>
  <si>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</si>
  <si>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</si>
  <si>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</si>
  <si>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</si>
  <si>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</si>
  <si>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</si>
  <si>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</si>
  <si>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</si>
  <si>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</si>
  <si>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</si>
  <si>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</si>
  <si>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</si>
  <si>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</si>
  <si>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</si>
  <si>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</si>
  <si>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</si>
  <si>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</si>
  <si>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</si>
  <si>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</si>
  <si>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</si>
  <si>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</si>
  <si>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</si>
  <si>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</si>
  <si>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</si>
  <si>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</si>
  <si>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</si>
  <si>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</si>
  <si>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</si>
  <si>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</si>
  <si>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</si>
  <si>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</si>
  <si>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</si>
  <si>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</si>
  <si>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</si>
  <si>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</si>
  <si>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</si>
  <si>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</si>
  <si>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</si>
  <si>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</si>
  <si>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</si>
  <si>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</si>
  <si>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</si>
  <si>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</si>
  <si>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</si>
  <si>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</si>
  <si>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</si>
  <si>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</si>
  <si>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</si>
  <si>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</si>
  <si>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</si>
  <si>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</si>
  <si>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</si>
  <si>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</si>
  <si>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</si>
  <si>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</si>
  <si>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</si>
  <si>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</si>
  <si>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</si>
  <si>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</si>
  <si>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</si>
  <si>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</si>
  <si>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</si>
  <si>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</si>
  <si>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</si>
  <si>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</si>
  <si>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</si>
  <si>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</si>
  <si>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</si>
  <si>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</si>
  <si>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</si>
  <si>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</si>
  <si>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</si>
  <si>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</si>
  <si>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</si>
  <si>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</si>
  <si>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</si>
  <si>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</si>
  <si>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</si>
  <si>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</si>
  <si>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</si>
  <si>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</si>
  <si>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</si>
  <si>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</si>
  <si>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</si>
  <si>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</si>
  <si>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</si>
  <si>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</si>
  <si>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</si>
  <si>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</si>
  <si>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</si>
  <si>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</si>
  <si>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</si>
  <si>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</si>
  <si>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</si>
  <si>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</si>
  <si>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</si>
  <si>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</si>
  <si>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</si>
  <si>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</si>
  <si>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</si>
  <si>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</si>
  <si>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</si>
  <si>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</si>
  <si>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</si>
  <si>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</si>
  <si>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</si>
  <si>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</si>
  <si>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</si>
  <si>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</si>
  <si>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</si>
  <si>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</si>
  <si>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</si>
  <si>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</si>
  <si>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</si>
  <si>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</si>
  <si>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</si>
  <si>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</si>
  <si>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</si>
  <si>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</si>
  <si>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</si>
  <si>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</si>
  <si>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</si>
  <si>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</si>
  <si>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</si>
  <si>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</si>
  <si>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</si>
  <si>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</si>
  <si>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</si>
  <si>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</si>
  <si>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</si>
  <si>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</si>
  <si>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</si>
  <si>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</si>
  <si>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</si>
  <si>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</si>
  <si>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</si>
  <si>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</si>
  <si>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</si>
  <si>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</si>
  <si>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</si>
  <si>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</si>
  <si>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</si>
  <si>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</si>
  <si>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</si>
  <si>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</si>
  <si>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</si>
  <si>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</si>
  <si>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</si>
  <si>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</si>
  <si>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</si>
  <si>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</si>
  <si>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</si>
  <si>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</si>
  <si>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</si>
  <si>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</si>
  <si>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</si>
  <si>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</si>
  <si>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</si>
  <si>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</si>
  <si>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</si>
  <si>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</si>
  <si>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</si>
  <si>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</si>
  <si>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</si>
  <si>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</si>
  <si>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</si>
  <si>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</si>
  <si>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</si>
  <si>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</si>
  <si>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</si>
  <si>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</si>
  <si>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</si>
  <si>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</si>
  <si>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</si>
  <si>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</si>
  <si>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</si>
  <si>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</si>
  <si>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</si>
  <si>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</si>
  <si>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</si>
  <si>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</si>
  <si>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</si>
  <si>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</si>
  <si>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</si>
  <si>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</si>
  <si>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</si>
  <si>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</si>
  <si>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</si>
  <si>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</si>
  <si>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</si>
  <si>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</si>
  <si>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</si>
  <si>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</si>
  <si>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</si>
  <si>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</si>
  <si>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</si>
  <si>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</si>
  <si>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</si>
  <si>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</si>
  <si>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</si>
  <si>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</si>
  <si>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</si>
  <si>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</si>
  <si>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</si>
  <si>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</si>
  <si>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</si>
  <si>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</si>
  <si>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</si>
  <si>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</si>
  <si>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</si>
  <si>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</si>
  <si>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</si>
  <si>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</si>
  <si>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</si>
  <si>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</si>
  <si>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</si>
  <si>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</si>
  <si>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</si>
  <si>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</si>
  <si>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</si>
  <si>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</si>
  <si>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</si>
  <si>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</si>
  <si>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</si>
  <si>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</si>
  <si>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</si>
  <si>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</si>
  <si>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</si>
  <si>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</si>
  <si>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</si>
  <si>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</si>
  <si>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</si>
  <si>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</si>
  <si>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</si>
  <si>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</si>
  <si>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</si>
  <si>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</si>
  <si>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</si>
  <si>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</si>
  <si>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</si>
  <si>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</si>
  <si>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</si>
  <si>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</si>
  <si>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</si>
  <si>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</si>
  <si>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</si>
  <si>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</si>
  <si>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</si>
  <si>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</si>
  <si>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</si>
  <si>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</si>
  <si>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</si>
  <si>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</si>
  <si>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</si>
  <si>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</si>
  <si>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</si>
  <si>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</si>
  <si>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</si>
  <si>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</si>
  <si>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</si>
  <si>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</si>
  <si>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</si>
  <si>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</si>
  <si>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</si>
  <si>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</si>
  <si>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</si>
  <si>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</si>
  <si>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</si>
  <si>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</si>
  <si>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</si>
  <si>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</si>
  <si>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</si>
  <si>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</si>
  <si>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</si>
  <si>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</si>
  <si>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</si>
  <si>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</si>
  <si>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</si>
  <si>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</si>
  <si>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</si>
  <si>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</si>
  <si>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</si>
  <si>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</si>
  <si>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</si>
  <si>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</si>
  <si>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</si>
  <si>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</si>
  <si>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</si>
  <si>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</si>
  <si>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</si>
  <si>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</si>
  <si>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</si>
  <si>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</si>
  <si>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</si>
  <si>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</si>
  <si>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</si>
  <si>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</si>
  <si>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</si>
  <si>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</si>
  <si>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</si>
  <si>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</si>
  <si>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</si>
  <si>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</si>
  <si>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</si>
  <si>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</si>
  <si>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</si>
  <si>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</si>
  <si>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</si>
  <si>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</si>
  <si>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</si>
  <si>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</si>
  <si>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</si>
  <si>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</si>
  <si>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</si>
  <si>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</si>
  <si>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</si>
  <si>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</si>
  <si>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</si>
  <si>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</si>
  <si>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</si>
  <si>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</si>
  <si>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</si>
  <si>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</si>
  <si>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</si>
  <si>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</si>
  <si>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</si>
  <si>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</si>
  <si>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</si>
  <si>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</si>
  <si>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</si>
  <si>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</si>
  <si>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</si>
  <si>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</si>
  <si>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</si>
  <si>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</si>
  <si>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</si>
  <si>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</si>
  <si>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</si>
  <si>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</si>
  <si>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</si>
  <si>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</si>
  <si>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</si>
  <si>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</si>
  <si>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</si>
  <si>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</si>
  <si>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</si>
  <si>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</si>
  <si>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</si>
  <si>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</si>
  <si>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</si>
  <si>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</si>
  <si>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</si>
  <si>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</si>
  <si>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</si>
  <si>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</si>
  <si>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</si>
  <si>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</si>
  <si>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</si>
  <si>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</si>
  <si>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</si>
  <si>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</si>
  <si>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</si>
  <si>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</si>
  <si>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</si>
  <si>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</si>
  <si>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</si>
  <si>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</si>
  <si>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</si>
  <si>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</si>
  <si>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</si>
  <si>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</si>
  <si>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</si>
  <si>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</si>
  <si>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</si>
  <si>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</si>
  <si>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</si>
  <si>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</si>
  <si>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</si>
  <si>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</si>
  <si>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</si>
  <si>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</si>
  <si>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</si>
  <si>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</si>
  <si>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</si>
  <si>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</si>
  <si>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</si>
  <si>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</si>
  <si>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</si>
  <si>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</si>
  <si>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</si>
  <si>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</si>
  <si>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</si>
  <si>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</si>
  <si>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</si>
  <si>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</si>
  <si>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</si>
  <si>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</si>
  <si>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</si>
  <si>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</si>
  <si>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</si>
  <si>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</si>
  <si>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</si>
  <si>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</si>
  <si>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</si>
  <si>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</si>
  <si>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</si>
  <si>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</si>
  <si>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</si>
  <si>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</si>
  <si>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</si>
  <si>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</si>
  <si>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</si>
  <si>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</si>
  <si>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</si>
  <si>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</si>
  <si>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</si>
  <si>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</si>
  <si>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</si>
  <si>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</si>
  <si>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</si>
  <si>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</si>
  <si>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</si>
  <si>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</si>
  <si>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</si>
  <si>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</si>
  <si>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</si>
  <si>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</si>
  <si>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</si>
  <si>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</si>
  <si>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</si>
  <si>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</si>
  <si>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</si>
  <si>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</si>
  <si>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</si>
  <si>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</si>
  <si>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</si>
  <si>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</si>
  <si>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</si>
  <si>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</si>
  <si>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</si>
  <si>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</si>
  <si>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</si>
  <si>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</si>
  <si>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</si>
  <si>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</si>
  <si>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</si>
  <si>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</si>
  <si>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</si>
  <si>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</si>
  <si>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</si>
  <si>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</si>
  <si>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</si>
  <si>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</si>
  <si>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</si>
  <si>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</si>
  <si>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</si>
  <si>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</si>
  <si>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</si>
  <si>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</si>
  <si>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</si>
  <si>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</si>
  <si>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</si>
  <si>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</si>
  <si>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</si>
  <si>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</si>
  <si>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</si>
  <si>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</si>
  <si>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</si>
  <si>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</si>
  <si>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</si>
  <si>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</si>
  <si>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</si>
  <si>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</si>
  <si>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</si>
  <si>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</si>
  <si>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</si>
  <si>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</si>
  <si>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</si>
  <si>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</si>
  <si>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</si>
  <si>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</si>
  <si>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</si>
  <si>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</si>
  <si>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</si>
  <si>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</si>
  <si>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</si>
  <si>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</si>
  <si>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</si>
  <si>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</si>
  <si>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</si>
  <si>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</si>
  <si>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</si>
  <si>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</si>
  <si>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</si>
  <si>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</si>
  <si>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</si>
  <si>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</si>
  <si>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</si>
  <si>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</si>
  <si>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</si>
  <si>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</si>
  <si>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</si>
  <si>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</si>
  <si>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</si>
  <si>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</si>
  <si>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</si>
  <si>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</si>
  <si>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</si>
  <si>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</si>
  <si>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</si>
  <si>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</si>
  <si>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</si>
  <si>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</si>
  <si>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</si>
  <si>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</si>
  <si>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</si>
  <si>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</si>
  <si>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</si>
  <si>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</si>
  <si>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</si>
  <si>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</si>
  <si>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</si>
  <si>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</si>
  <si>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</si>
  <si>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</si>
  <si>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</si>
  <si>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</si>
  <si>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</si>
  <si>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</si>
  <si>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</si>
  <si>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</si>
  <si>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</si>
  <si>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</si>
  <si>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</si>
  <si>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</si>
  <si>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</si>
  <si>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</si>
  <si>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</si>
  <si>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</si>
  <si>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</si>
  <si>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</si>
  <si>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</si>
  <si>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</si>
  <si>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</si>
  <si>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</si>
  <si>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</si>
  <si>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</si>
  <si>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</si>
  <si>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</si>
  <si>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</si>
  <si>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</si>
  <si>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</si>
  <si>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</si>
  <si>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</si>
  <si>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</si>
  <si>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</si>
  <si>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</si>
  <si>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</si>
  <si>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</si>
  <si>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</si>
  <si>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</si>
  <si>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</si>
  <si>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</si>
  <si>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</si>
  <si>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</si>
  <si>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</si>
  <si>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</si>
  <si>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</si>
  <si>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</si>
  <si>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</si>
  <si>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</si>
  <si>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</si>
  <si>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</si>
  <si>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</si>
  <si>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</si>
  <si>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</si>
  <si>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</si>
  <si>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</si>
  <si>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</si>
  <si>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</si>
  <si>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</si>
  <si>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</si>
  <si>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</si>
  <si>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</si>
  <si>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</si>
  <si>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</si>
  <si>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</si>
  <si>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</si>
  <si>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</si>
  <si>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</si>
  <si>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</si>
  <si>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</si>
  <si>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</si>
  <si>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</si>
  <si>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</si>
  <si>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</si>
  <si>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</si>
  <si>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</si>
  <si>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</si>
  <si>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</si>
  <si>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</si>
  <si>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</si>
  <si>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</si>
  <si>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</si>
  <si>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</si>
  <si>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</si>
  <si>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</si>
  <si>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</si>
  <si>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</si>
  <si>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</si>
  <si>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</si>
  <si>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</si>
  <si>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</si>
  <si>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</si>
  <si>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</si>
  <si>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</si>
  <si>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</si>
  <si>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</si>
  <si>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</si>
  <si>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</si>
  <si>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</si>
  <si>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</si>
  <si>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</si>
  <si>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</si>
  <si>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</si>
  <si>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</si>
  <si>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</si>
  <si>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</si>
  <si>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</si>
  <si>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</si>
  <si>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</si>
  <si>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</si>
  <si>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</si>
  <si>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</si>
  <si>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</si>
  <si>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</si>
  <si>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</si>
  <si>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</si>
  <si>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</si>
  <si>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</si>
  <si>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</si>
  <si>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</si>
  <si>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</si>
  <si>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</si>
  <si>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</si>
  <si>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</si>
  <si>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</si>
  <si>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</si>
  <si>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</si>
  <si>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</si>
  <si>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</si>
  <si>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</si>
  <si>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</si>
  <si>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</si>
  <si>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</si>
  <si>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</si>
  <si>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</si>
  <si>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</si>
  <si>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</si>
  <si>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</si>
  <si>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</si>
  <si>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</si>
  <si>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</si>
  <si>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</si>
  <si>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</si>
  <si>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</si>
  <si>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</si>
  <si>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</si>
  <si>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</si>
  <si>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</si>
  <si>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</si>
  <si>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</si>
  <si>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</si>
  <si>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</si>
  <si>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</si>
  <si>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</si>
  <si>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</si>
  <si>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</si>
  <si>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</si>
  <si>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</si>
  <si>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</si>
  <si>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</si>
  <si>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</si>
  <si>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</si>
  <si>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</si>
  <si>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</si>
  <si>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</si>
  <si>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</si>
  <si>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</si>
  <si>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</si>
  <si>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</si>
  <si>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</si>
  <si>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</si>
  <si>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</si>
  <si>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</si>
  <si>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</si>
  <si>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</si>
  <si>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</si>
  <si>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</si>
  <si>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</si>
  <si>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</si>
  <si>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</si>
  <si>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</si>
  <si>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</si>
  <si>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</si>
  <si>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</si>
  <si>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</si>
  <si>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</si>
  <si>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</si>
  <si>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</si>
  <si>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</si>
  <si>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</si>
  <si>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</si>
  <si>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</si>
  <si>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</si>
  <si>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</si>
  <si>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</si>
  <si>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</si>
  <si>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</si>
  <si>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</si>
  <si>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</si>
  <si>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</si>
  <si>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</si>
  <si>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</si>
  <si>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</si>
  <si>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</si>
  <si>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</si>
  <si>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</si>
  <si>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</si>
  <si>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</si>
  <si>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</si>
  <si>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</si>
  <si>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</si>
  <si>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</si>
  <si>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</si>
  <si>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</si>
  <si>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</si>
  <si>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</si>
  <si>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</si>
  <si>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</si>
  <si>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</si>
  <si>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</si>
  <si>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</si>
  <si>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</si>
  <si>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</si>
  <si>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</si>
  <si>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</si>
  <si>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</si>
  <si>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</si>
  <si>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</si>
  <si>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</si>
  <si>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</si>
  <si>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</si>
  <si>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</si>
  <si>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</si>
  <si>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</si>
  <si>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</si>
  <si>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</si>
  <si>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</si>
  <si>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</si>
  <si>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</si>
  <si>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</si>
  <si>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</si>
  <si>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</si>
  <si>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</si>
  <si>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</si>
  <si>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</si>
  <si>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</si>
  <si>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</si>
  <si>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</si>
  <si>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</si>
  <si>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</si>
  <si>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</si>
  <si>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</si>
  <si>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</si>
  <si>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</si>
  <si>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</si>
  <si>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</si>
  <si>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</si>
  <si>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</si>
  <si>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</si>
  <si>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</si>
  <si>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</si>
  <si>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</si>
  <si>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</si>
  <si>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</si>
  <si>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</si>
  <si>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</si>
  <si>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</si>
  <si>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</si>
  <si>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</si>
  <si>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</si>
  <si>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</si>
  <si>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</si>
  <si>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</si>
  <si>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</si>
  <si>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</si>
  <si>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</si>
  <si>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</si>
  <si>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</si>
  <si>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</si>
  <si>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</si>
  <si>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</si>
  <si>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</si>
  <si>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</si>
  <si>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</si>
  <si>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</si>
  <si>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</si>
  <si>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</si>
  <si>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</si>
  <si>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</si>
  <si>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</si>
  <si>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</si>
  <si>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</si>
  <si>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</si>
  <si>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</si>
  <si>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</si>
  <si>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</si>
  <si>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</si>
  <si>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</si>
  <si>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</si>
  <si>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</si>
  <si>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</si>
  <si>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</si>
  <si>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</si>
  <si>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</si>
  <si>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</si>
  <si>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</si>
  <si>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</si>
  <si>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</si>
  <si>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</si>
  <si>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</si>
  <si>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</si>
  <si>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</si>
  <si>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</si>
  <si>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</si>
  <si>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</si>
  <si>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</si>
  <si>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</si>
  <si>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</si>
  <si>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</si>
  <si>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</si>
  <si>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</si>
  <si>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</si>
  <si>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</si>
  <si>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</si>
  <si>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</si>
  <si>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</si>
  <si>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</si>
  <si>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</si>
  <si>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</si>
  <si>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</si>
  <si>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</si>
  <si>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</si>
  <si>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</si>
  <si>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</si>
  <si>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</si>
  <si>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</si>
  <si>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</si>
  <si>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</si>
  <si>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</si>
  <si>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</si>
  <si>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</si>
  <si>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</si>
  <si>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</si>
  <si>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</si>
  <si>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</si>
  <si>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</si>
  <si>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</si>
  <si>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</si>
  <si>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</si>
  <si>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</si>
  <si>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</si>
  <si>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</si>
  <si>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</si>
  <si>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</si>
  <si>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</si>
  <si>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</si>
  <si>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</si>
  <si>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</si>
  <si>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</si>
  <si>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</si>
  <si>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</si>
  <si>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</si>
  <si>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</si>
  <si>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</si>
  <si>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</si>
  <si>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</si>
  <si>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</si>
  <si>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</si>
  <si>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</si>
  <si>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</si>
  <si>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</si>
  <si>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</si>
  <si>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</si>
  <si>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</si>
  <si>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</si>
  <si>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</si>
  <si>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</si>
  <si>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</si>
  <si>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</si>
  <si>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</si>
  <si>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</si>
  <si>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</si>
  <si>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</si>
  <si>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</si>
  <si>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</si>
  <si>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</si>
  <si>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</si>
  <si>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</si>
  <si>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</si>
  <si>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</si>
  <si>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</si>
  <si>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</si>
  <si>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</si>
  <si>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</si>
  <si>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</si>
  <si>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</si>
  <si>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</si>
  <si>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</si>
  <si>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</si>
  <si>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</si>
  <si>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</si>
  <si>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</si>
  <si>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</si>
  <si>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</si>
  <si>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</si>
  <si>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</si>
  <si>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</si>
  <si>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</si>
  <si>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</si>
  <si>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</si>
  <si>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</si>
  <si>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</si>
  <si>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</si>
  <si>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</si>
  <si>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</si>
  <si>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</si>
  <si>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</si>
  <si>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</si>
  <si>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</si>
  <si>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</si>
  <si>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</si>
  <si>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</si>
  <si>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</si>
  <si>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</si>
  <si>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</si>
  <si>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</si>
  <si>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</si>
  <si>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</si>
  <si>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</si>
  <si>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</si>
  <si>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</si>
  <si>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</si>
  <si>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</si>
  <si>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</si>
  <si>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</si>
  <si>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</si>
  <si>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</si>
  <si>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</si>
  <si>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</si>
  <si>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</si>
  <si>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</si>
  <si>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</si>
  <si>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</si>
  <si>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</si>
  <si>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</si>
  <si>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</si>
  <si>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</si>
  <si>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</si>
  <si>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</si>
  <si>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</si>
  <si>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</si>
  <si>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</si>
  <si>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</si>
  <si>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</si>
  <si>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</si>
  <si>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</si>
  <si>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</si>
  <si>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</si>
  <si>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</si>
  <si>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</si>
  <si>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</si>
  <si>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</si>
  <si>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</si>
  <si>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</si>
  <si>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</si>
  <si>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</si>
  <si>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</si>
  <si>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</si>
  <si>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</si>
  <si>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</si>
  <si>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</si>
  <si>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</si>
  <si>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</si>
  <si>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</si>
  <si>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</si>
  <si>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</si>
  <si>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</si>
  <si>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</si>
  <si>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</si>
  <si>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</si>
  <si>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</si>
  <si>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</si>
  <si>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</si>
  <si>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</si>
  <si>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</si>
  <si>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</si>
  <si>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</si>
  <si>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</si>
  <si>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</si>
  <si>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</si>
  <si>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</si>
  <si>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</si>
  <si>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</si>
  <si>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</si>
  <si>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</si>
  <si>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</si>
  <si>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</si>
  <si>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</si>
  <si>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</si>
  <si>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</si>
  <si>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</si>
  <si>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</si>
  <si>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</si>
  <si>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</si>
  <si>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</si>
  <si>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</si>
  <si>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</si>
  <si>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</si>
  <si>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</si>
  <si>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</si>
  <si>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</si>
  <si>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</si>
  <si>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</si>
  <si>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</si>
  <si>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</si>
  <si>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</si>
  <si>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</si>
  <si>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</si>
  <si>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</si>
  <si>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</si>
  <si>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</si>
  <si>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</si>
  <si>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</si>
  <si>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</si>
  <si>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</si>
  <si>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</si>
  <si>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</si>
  <si>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</si>
  <si>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</si>
  <si>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</si>
  <si>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</si>
  <si>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</si>
  <si>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</si>
  <si>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</si>
  <si>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</si>
  <si>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</si>
  <si>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</si>
  <si>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</si>
  <si>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</si>
  <si>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</si>
  <si>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</si>
  <si>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</si>
  <si>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</si>
  <si>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</si>
  <si>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</si>
  <si>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</si>
  <si>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</si>
  <si>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</si>
  <si>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</si>
  <si>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</si>
  <si>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</si>
  <si>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</si>
  <si>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</si>
  <si>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</si>
  <si>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</si>
  <si>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</si>
  <si>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</si>
  <si>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</si>
  <si>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</si>
  <si>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</si>
  <si>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</si>
  <si>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</si>
  <si>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</si>
  <si>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</si>
  <si>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</si>
  <si>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</si>
  <si>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</si>
  <si>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</si>
  <si>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</si>
  <si>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</si>
  <si>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</si>
  <si>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</si>
  <si>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</si>
  <si>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</si>
  <si>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</si>
  <si>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</si>
  <si>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</si>
  <si>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</si>
  <si>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</si>
  <si>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</si>
  <si>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</si>
  <si>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</si>
  <si>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</si>
  <si>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</si>
  <si>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</si>
  <si>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</si>
  <si>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</si>
  <si>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</si>
  <si>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</si>
  <si>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</si>
  <si>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</si>
  <si>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</si>
  <si>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</si>
  <si>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</si>
  <si>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</si>
  <si>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</si>
  <si>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</si>
  <si>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</si>
  <si>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</si>
  <si>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</si>
  <si>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</si>
  <si>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</si>
  <si>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</si>
  <si>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</si>
  <si>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</si>
  <si>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</si>
  <si>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</si>
  <si>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</si>
  <si>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</si>
  <si>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</si>
  <si>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</si>
  <si>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</si>
  <si>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</si>
  <si>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</si>
  <si>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</si>
  <si>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</si>
  <si>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</si>
  <si>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</si>
  <si>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</si>
  <si>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</si>
  <si>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</si>
  <si>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</si>
  <si>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</si>
  <si>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</si>
  <si>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</si>
  <si>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</si>
  <si>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</si>
  <si>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</si>
  <si>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</si>
  <si>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</si>
  <si>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</si>
  <si>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</si>
  <si>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</si>
  <si>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</si>
  <si>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</si>
  <si>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</si>
  <si>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</si>
  <si>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</si>
  <si>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</si>
  <si>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</si>
  <si>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</si>
  <si>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</si>
  <si>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</si>
  <si>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</si>
  <si>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</si>
  <si>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</si>
  <si>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</si>
  <si>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</si>
  <si>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</si>
  <si>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</si>
  <si>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</si>
  <si>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</si>
  <si>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</si>
  <si>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</si>
  <si>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</si>
  <si>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</si>
  <si>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</si>
  <si>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</si>
  <si>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</si>
  <si>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</si>
  <si>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</si>
  <si>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</si>
  <si>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</si>
  <si>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</si>
  <si>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</si>
  <si>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</si>
  <si>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</si>
  <si>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</si>
  <si>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</si>
  <si>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</si>
  <si>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</si>
  <si>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</si>
  <si>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</si>
  <si>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</si>
  <si>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</si>
  <si>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</si>
  <si>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</si>
  <si>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</si>
  <si>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</si>
  <si>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</si>
  <si>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</si>
  <si>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</si>
  <si>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</si>
  <si>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</si>
  <si>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</si>
  <si>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</si>
  <si>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</si>
  <si>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</si>
  <si>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</si>
  <si>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</si>
  <si>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</si>
  <si>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</si>
  <si>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</si>
  <si>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</si>
  <si>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</si>
  <si>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</si>
  <si>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</si>
  <si>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</si>
  <si>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</si>
  <si>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</si>
  <si>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</si>
  <si>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</si>
  <si>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</si>
  <si>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</si>
  <si>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</si>
  <si>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</si>
  <si>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</si>
  <si>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</si>
  <si>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</si>
  <si>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</si>
  <si>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</si>
  <si>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</si>
  <si>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</si>
  <si>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</si>
  <si>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</si>
  <si>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</si>
  <si>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</si>
  <si>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</si>
  <si>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</si>
  <si>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</si>
  <si>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</si>
  <si>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</si>
  <si>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</si>
  <si>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</si>
  <si>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</si>
  <si>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</si>
  <si>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</si>
  <si>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</si>
  <si>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</si>
  <si>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</si>
  <si>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</si>
  <si>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</si>
  <si>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</si>
  <si>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</si>
  <si>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</si>
  <si>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</si>
  <si>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</si>
  <si>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</si>
  <si>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</si>
  <si>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</si>
  <si>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</si>
  <si>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</si>
  <si>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</si>
  <si>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</si>
  <si>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</si>
  <si>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</si>
  <si>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</si>
  <si>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</si>
  <si>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</si>
  <si>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</si>
  <si>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</si>
  <si>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</si>
  <si>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</si>
  <si>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</si>
  <si>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</si>
  <si>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</si>
  <si>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</si>
  <si>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</si>
  <si>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</si>
  <si>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</si>
  <si>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</si>
  <si>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</si>
  <si>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</si>
  <si>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</si>
  <si>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</si>
  <si>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</si>
  <si>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</si>
  <si>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</si>
  <si>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</si>
  <si>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</si>
  <si>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</si>
  <si>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</si>
  <si>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</si>
  <si>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</si>
  <si>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</si>
  <si>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</si>
  <si>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</si>
  <si>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</si>
  <si>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</si>
  <si>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</si>
  <si>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</si>
  <si>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</si>
  <si>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</si>
  <si>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</si>
  <si>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</si>
  <si>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</si>
  <si>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</si>
  <si>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</si>
  <si>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</si>
  <si>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</si>
  <si>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</si>
  <si>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</si>
  <si>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</si>
  <si>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</si>
  <si>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</si>
  <si>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</si>
  <si>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</si>
  <si>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</si>
  <si>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</si>
  <si>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</si>
  <si>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</si>
  <si>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</si>
  <si>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</si>
  <si>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</si>
  <si>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</si>
  <si>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</si>
  <si>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</si>
  <si>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</si>
  <si>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</si>
  <si>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</si>
  <si>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</si>
  <si>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</si>
  <si>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</si>
  <si>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</si>
  <si>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</si>
  <si>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</si>
  <si>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</si>
  <si>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</si>
  <si>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</si>
  <si>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</si>
  <si>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</si>
  <si>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</si>
  <si>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</si>
  <si>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</si>
  <si>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</si>
  <si>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</si>
  <si>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</si>
  <si>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</si>
  <si>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</si>
  <si>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</si>
  <si>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</si>
  <si>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</si>
  <si>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</si>
  <si>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</si>
  <si>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</si>
  <si>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</si>
  <si>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</si>
  <si>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</si>
  <si>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</si>
  <si>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</si>
  <si>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</si>
  <si>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</si>
  <si>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</si>
  <si>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</si>
  <si>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</si>
  <si>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</si>
  <si>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</si>
  <si>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</si>
  <si>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</si>
  <si>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</si>
  <si>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</si>
  <si>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</si>
  <si>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</si>
  <si>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</si>
  <si>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</si>
  <si>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</si>
  <si>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</si>
  <si>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</si>
  <si>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</si>
  <si>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</si>
  <si>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</si>
  <si>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</si>
  <si>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</si>
  <si>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</si>
  <si>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</si>
  <si>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</si>
  <si>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</si>
  <si>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</si>
  <si>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</si>
  <si>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</si>
  <si>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</si>
  <si>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</si>
  <si>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</si>
  <si>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</si>
  <si>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</si>
  <si>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</si>
  <si>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</si>
  <si>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</si>
  <si>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</si>
  <si>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</si>
  <si>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</si>
  <si>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</si>
  <si>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</si>
  <si>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</si>
  <si>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</si>
  <si>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</si>
  <si>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</si>
  <si>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</si>
  <si>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</si>
  <si>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</si>
  <si>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</si>
  <si>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</si>
  <si>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</si>
  <si>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</si>
  <si>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</si>
  <si>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</si>
  <si>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</si>
  <si>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</si>
  <si>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</si>
  <si>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</si>
  <si>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</si>
  <si>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</si>
  <si>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</si>
  <si>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</si>
  <si>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</si>
  <si>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</si>
  <si>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</si>
  <si>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</si>
  <si>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</si>
  <si>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</si>
  <si>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</si>
  <si>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</si>
  <si>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</si>
  <si>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</si>
  <si>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</si>
  <si>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</si>
  <si>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</si>
  <si>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</si>
  <si>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</si>
  <si>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</si>
  <si>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</si>
  <si>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</si>
  <si>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</si>
  <si>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</si>
  <si>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</si>
  <si>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</si>
  <si>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</si>
  <si>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</si>
  <si>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</si>
  <si>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</si>
  <si>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</si>
  <si>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</si>
  <si>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</si>
  <si>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</si>
  <si>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</si>
  <si>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</si>
  <si>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</si>
  <si>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</si>
  <si>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</si>
  <si>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</si>
  <si>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</si>
  <si>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</si>
  <si>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</si>
  <si>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</si>
  <si>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</si>
  <si>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</si>
  <si>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</si>
  <si>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</si>
  <si>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</si>
  <si>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</si>
  <si>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</si>
  <si>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</si>
  <si>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</si>
  <si>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</si>
  <si>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</si>
  <si>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</si>
  <si>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</si>
  <si>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</si>
  <si>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</si>
  <si>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</si>
  <si>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</si>
  <si>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</si>
  <si>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</si>
  <si>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</si>
  <si>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</si>
  <si>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</si>
  <si>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</si>
  <si>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</si>
  <si>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</si>
  <si>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</si>
  <si>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</si>
  <si>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</si>
  <si>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</si>
  <si>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</si>
  <si>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</si>
  <si>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</si>
  <si>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</si>
  <si>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</si>
  <si>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</si>
  <si>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</si>
  <si>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</si>
  <si>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</si>
  <si>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</si>
  <si>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</si>
  <si>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</si>
  <si>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</si>
  <si>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</si>
  <si>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</si>
  <si>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</si>
  <si>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</si>
  <si>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</si>
  <si>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</si>
  <si>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</si>
  <si>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</si>
  <si>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</si>
  <si>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</si>
  <si>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</si>
  <si>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</si>
  <si>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</si>
  <si>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</si>
  <si>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</si>
  <si>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</si>
  <si>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</si>
  <si>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</si>
  <si>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</si>
  <si>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</si>
  <si>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</si>
  <si>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</si>
  <si>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</si>
  <si>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</si>
  <si>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</si>
  <si>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</si>
  <si>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</si>
  <si>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</si>
  <si>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</si>
  <si>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</si>
  <si>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</si>
  <si>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</si>
  <si>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</si>
  <si>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</si>
  <si>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</si>
  <si>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</si>
  <si>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</si>
  <si>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</si>
  <si>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</si>
  <si>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</si>
  <si>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</si>
  <si>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</si>
  <si>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</si>
  <si>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</si>
  <si>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</si>
  <si>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</si>
  <si>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</si>
  <si>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</si>
  <si>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</si>
  <si>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</si>
  <si>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</si>
  <si>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</si>
  <si>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</si>
  <si>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</si>
  <si>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</si>
  <si>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</si>
  <si>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</si>
  <si>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</si>
  <si>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</si>
  <si>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</si>
  <si>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</si>
  <si>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</si>
  <si>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</si>
  <si>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</si>
  <si>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</si>
  <si>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</si>
  <si>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</si>
  <si>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</si>
  <si>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</si>
  <si>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</si>
  <si>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</si>
  <si>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</si>
  <si>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</si>
  <si>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</si>
  <si>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</si>
  <si>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</si>
  <si>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</si>
  <si>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</si>
  <si>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</si>
  <si>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</si>
  <si>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</si>
  <si>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</si>
  <si>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</si>
  <si>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</si>
  <si>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</si>
  <si>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</si>
  <si>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</si>
  <si>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</si>
  <si>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</si>
  <si>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</si>
  <si>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</si>
  <si>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</si>
  <si>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</si>
  <si>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</si>
  <si>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</si>
  <si>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</si>
  <si>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</si>
  <si>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</si>
  <si>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</si>
  <si>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</si>
  <si>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</si>
  <si>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</si>
  <si>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</si>
  <si>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</si>
  <si>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</si>
  <si>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</si>
  <si>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</si>
  <si>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</si>
  <si>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</si>
  <si>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</si>
  <si>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</si>
  <si>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</si>
  <si>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</si>
  <si>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</si>
  <si>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</si>
  <si>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</si>
  <si>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</si>
  <si>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</si>
  <si>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</si>
  <si>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</si>
  <si>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</si>
  <si>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</si>
  <si>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</si>
  <si>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</si>
  <si>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</si>
  <si>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</si>
  <si>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</si>
  <si>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</si>
  <si>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</si>
  <si>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</si>
  <si>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</si>
  <si>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</si>
  <si>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</si>
  <si>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</si>
  <si>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</si>
  <si>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</si>
  <si>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</si>
  <si>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</si>
  <si>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</si>
  <si>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</si>
  <si>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</si>
  <si>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</si>
  <si>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</si>
  <si>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</si>
  <si>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</si>
  <si>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</si>
  <si>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</si>
  <si>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</si>
  <si>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</si>
  <si>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</si>
  <si>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</si>
  <si>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</si>
  <si>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</si>
  <si>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</si>
  <si>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</si>
  <si>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</si>
  <si>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</si>
  <si>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</si>
  <si>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</si>
  <si>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</si>
  <si>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</si>
  <si>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</si>
  <si>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</si>
  <si>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</si>
  <si>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</si>
  <si>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</si>
  <si>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</si>
  <si>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</si>
  <si>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</si>
  <si>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</si>
  <si>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</si>
  <si>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</si>
  <si>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</si>
  <si>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</si>
  <si>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</si>
  <si>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</si>
  <si>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</si>
  <si>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</si>
  <si>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</si>
  <si>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</si>
  <si>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</si>
  <si>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</si>
  <si>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</si>
  <si>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</si>
  <si>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</si>
  <si>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</si>
  <si>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</si>
  <si>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</si>
  <si>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</si>
  <si>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</si>
  <si>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</si>
  <si>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</si>
  <si>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</si>
  <si>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</si>
  <si>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</si>
  <si>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</si>
  <si>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</si>
  <si>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</si>
  <si>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</si>
  <si>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</si>
  <si>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</si>
  <si>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</si>
  <si>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</si>
  <si>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</si>
  <si>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</si>
  <si>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</si>
  <si>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</si>
  <si>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</si>
  <si>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</si>
  <si>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</si>
  <si>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</si>
  <si>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</si>
  <si>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</si>
  <si>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</si>
  <si>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</si>
  <si>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</si>
  <si>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</si>
  <si>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</si>
  <si>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</si>
  <si>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</si>
  <si>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</si>
  <si>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</si>
  <si>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</si>
  <si>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</si>
  <si>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</si>
  <si>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</si>
  <si>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</si>
  <si>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</si>
  <si>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</si>
  <si>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</si>
  <si>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</si>
  <si>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</si>
  <si>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</si>
  <si>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</si>
  <si>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</si>
  <si>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</si>
  <si>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</si>
  <si>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</si>
  <si>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</si>
  <si>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</si>
  <si>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</si>
  <si>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</si>
  <si>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</si>
  <si>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</si>
  <si>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</si>
  <si>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</si>
  <si>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</si>
  <si>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</si>
  <si>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</si>
  <si>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</si>
  <si>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</si>
  <si>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</si>
  <si>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</si>
  <si>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</si>
  <si>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</si>
  <si>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</si>
  <si>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</si>
  <si>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</si>
  <si>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</si>
  <si>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</si>
  <si>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</si>
  <si>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</si>
  <si>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</si>
  <si>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</si>
  <si>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</si>
  <si>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</si>
  <si>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</si>
  <si>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</si>
  <si>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</si>
  <si>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</si>
  <si>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</si>
  <si>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</si>
  <si>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</si>
  <si>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</si>
  <si>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</si>
  <si>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</si>
  <si>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</si>
  <si>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</si>
  <si>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</si>
  <si>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</si>
  <si>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</si>
  <si>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</si>
  <si>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</si>
  <si>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</si>
  <si>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</si>
  <si>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</si>
  <si>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</si>
  <si>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</si>
  <si>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</si>
  <si>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</si>
  <si>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</si>
  <si>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</si>
  <si>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</si>
  <si>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</si>
  <si>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</si>
  <si>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</si>
  <si>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</si>
  <si>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</si>
  <si>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</si>
  <si>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</si>
  <si>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</si>
  <si>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</si>
  <si>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</si>
  <si>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</si>
  <si>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</si>
  <si>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</si>
  <si>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</si>
  <si>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</si>
  <si>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</si>
  <si>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</si>
  <si>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</si>
  <si>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</si>
  <si>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</si>
  <si>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</si>
  <si>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</si>
  <si>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</si>
  <si>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</si>
  <si>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</si>
  <si>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</si>
  <si>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</si>
  <si>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</si>
  <si>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</si>
  <si>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</si>
  <si>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</si>
  <si>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</si>
  <si>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</si>
  <si>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</si>
  <si>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</si>
  <si>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</si>
  <si>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</si>
  <si>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</si>
  <si>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</si>
  <si>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</si>
  <si>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</si>
  <si>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</si>
  <si>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</si>
  <si>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</si>
  <si>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</si>
  <si>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</si>
  <si>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</si>
  <si>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</si>
  <si>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</si>
  <si>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</si>
  <si>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</si>
  <si>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</si>
  <si>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</si>
  <si>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</si>
  <si>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</si>
  <si>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</si>
  <si>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</si>
  <si>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</si>
  <si>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</si>
  <si>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</si>
  <si>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</si>
  <si>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</si>
  <si>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</si>
  <si>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</si>
  <si>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</si>
  <si>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</si>
  <si>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</si>
  <si>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</si>
  <si>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</si>
  <si>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</si>
  <si>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</si>
  <si>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</si>
  <si>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</si>
  <si>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</si>
  <si>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</si>
  <si>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</si>
  <si>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</si>
  <si>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</si>
  <si>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</si>
  <si>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</si>
  <si>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</si>
  <si>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</si>
  <si>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</si>
  <si>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</si>
  <si>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</si>
  <si>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</si>
  <si>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</si>
  <si>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</si>
  <si>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</si>
  <si>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</si>
  <si>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</si>
  <si>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</si>
  <si>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</si>
  <si>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</si>
  <si>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</si>
  <si>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</si>
  <si>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</si>
  <si>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</si>
  <si>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</si>
  <si>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</si>
  <si>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</si>
  <si>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</si>
  <si>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</si>
  <si>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</si>
  <si>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</si>
  <si>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</si>
  <si>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</si>
  <si>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</si>
  <si>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</si>
  <si>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</si>
  <si>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</si>
  <si>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</si>
  <si>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</si>
  <si>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</si>
  <si>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</si>
  <si>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</si>
  <si>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</si>
  <si>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</si>
  <si>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</si>
  <si>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</si>
  <si>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</si>
  <si>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</si>
  <si>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</si>
  <si>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</si>
  <si>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</si>
  <si>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</si>
  <si>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</si>
  <si>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</si>
  <si>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</si>
  <si>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</si>
  <si>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</si>
  <si>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</si>
  <si>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</si>
  <si>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</si>
  <si>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</si>
  <si>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</si>
  <si>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</si>
  <si>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</si>
  <si>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</si>
  <si>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</si>
  <si>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</si>
  <si>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</si>
  <si>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</si>
  <si>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</si>
  <si>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</si>
  <si>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</si>
  <si>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</si>
  <si>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</si>
  <si>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</si>
  <si>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</si>
  <si>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</si>
  <si>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</si>
  <si>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</si>
  <si>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</si>
  <si>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</si>
  <si>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</si>
  <si>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</si>
  <si>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</si>
  <si>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</si>
  <si>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</si>
  <si>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</si>
  <si>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</si>
  <si>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</si>
  <si>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</si>
  <si>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</si>
  <si>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</si>
  <si>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</si>
  <si>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</si>
  <si>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</si>
  <si>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</si>
  <si>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</si>
  <si>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</si>
  <si>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</si>
  <si>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</si>
  <si>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</si>
  <si>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</si>
  <si>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</si>
  <si>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</si>
  <si>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</si>
  <si>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</si>
  <si>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</si>
  <si>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</si>
  <si>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</si>
  <si>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</si>
  <si>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</si>
  <si>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</si>
  <si>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</si>
  <si>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</si>
  <si>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</si>
  <si>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</si>
  <si>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</si>
  <si>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</si>
  <si>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</si>
  <si>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</si>
  <si>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</si>
  <si>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</si>
  <si>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</si>
  <si>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</si>
  <si>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</si>
  <si>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</si>
  <si>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</si>
  <si>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</si>
  <si>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</si>
  <si>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</si>
  <si>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</si>
  <si>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</si>
  <si>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</si>
  <si>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</si>
  <si>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</si>
  <si>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</si>
  <si>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</si>
  <si>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</si>
  <si>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</si>
  <si>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</si>
  <si>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</si>
  <si>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</si>
  <si>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</si>
  <si>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</si>
  <si>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</si>
  <si>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</si>
  <si>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</si>
  <si>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</si>
  <si>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</si>
  <si>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</si>
  <si>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</si>
  <si>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</si>
  <si>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</si>
  <si>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</si>
  <si>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</si>
  <si>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</si>
  <si>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</si>
  <si>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</si>
  <si>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</si>
  <si>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</si>
  <si>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</si>
  <si>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</si>
  <si>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</si>
  <si>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</si>
  <si>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</si>
  <si>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</si>
  <si>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</si>
  <si>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</si>
  <si>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</si>
  <si>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</si>
  <si>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</si>
  <si>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</si>
  <si>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</si>
  <si>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</si>
  <si>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</si>
  <si>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</si>
  <si>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</si>
  <si>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</si>
  <si>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</si>
  <si>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</si>
  <si>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</si>
  <si>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</si>
  <si>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</si>
  <si>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</si>
  <si>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</si>
  <si>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</si>
  <si>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</si>
  <si>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</si>
  <si>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</si>
  <si>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</si>
  <si>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</si>
  <si>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</si>
  <si>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</si>
  <si>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</si>
  <si>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</si>
  <si>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</si>
  <si>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</si>
  <si>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</si>
  <si>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</si>
  <si>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</si>
  <si>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</si>
  <si>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</si>
  <si>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</si>
  <si>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</si>
  <si>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</si>
  <si>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</si>
  <si>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</si>
  <si>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</si>
  <si>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</si>
  <si>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</si>
  <si>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</si>
  <si>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</si>
  <si>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</si>
  <si>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</si>
  <si>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</si>
  <si>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</si>
  <si>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</si>
  <si>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</si>
  <si>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</si>
  <si>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</si>
  <si>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</si>
  <si>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</si>
  <si>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</si>
  <si>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</si>
  <si>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</si>
  <si>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</si>
  <si>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</si>
  <si>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</si>
  <si>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</si>
  <si>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</si>
  <si>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</si>
  <si>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</si>
  <si>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</si>
  <si>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</si>
  <si>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</si>
  <si>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</si>
  <si>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</si>
  <si>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</si>
  <si>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</si>
  <si>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</si>
  <si>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</si>
  <si>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</si>
  <si>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</si>
  <si>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</si>
  <si>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</si>
  <si>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</si>
  <si>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</si>
  <si>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</si>
  <si>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</si>
  <si>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</si>
  <si>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</si>
  <si>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</si>
  <si>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</si>
  <si>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</si>
  <si>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</si>
  <si>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</si>
  <si>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</si>
  <si>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</si>
  <si>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</si>
  <si>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</si>
  <si>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</si>
  <si>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</si>
  <si>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</si>
  <si>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</si>
  <si>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</si>
  <si>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</si>
  <si>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</si>
  <si>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</si>
  <si>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</si>
  <si>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</si>
  <si>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</si>
  <si>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</si>
  <si>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</si>
  <si>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</si>
  <si>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</si>
  <si>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</si>
  <si>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</si>
  <si>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</si>
  <si>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</si>
  <si>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</si>
  <si>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</si>
  <si>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</si>
  <si>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</si>
  <si>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</si>
  <si>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</si>
  <si>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</si>
  <si>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</si>
  <si>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</si>
  <si>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</si>
  <si>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</si>
  <si>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</si>
  <si>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</si>
  <si>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</si>
  <si>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</si>
  <si>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</si>
  <si>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</si>
  <si>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</si>
  <si>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</si>
  <si>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</si>
  <si>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</si>
  <si>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</si>
  <si>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</si>
  <si>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</si>
  <si>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</si>
  <si>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</si>
  <si>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</si>
  <si>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</si>
  <si>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</si>
  <si>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</si>
  <si>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</si>
  <si>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</si>
  <si>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</si>
  <si>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</si>
  <si>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</si>
  <si>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</si>
  <si>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</si>
  <si>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</si>
  <si>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</si>
  <si>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</si>
  <si>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</si>
  <si>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</si>
  <si>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</si>
  <si>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</si>
  <si>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</si>
  <si>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</si>
  <si>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</si>
  <si>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</si>
  <si>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</si>
  <si>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</si>
  <si>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</si>
  <si>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</si>
  <si>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</si>
  <si>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</si>
  <si>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</si>
  <si>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</si>
  <si>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</si>
  <si>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</si>
  <si>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</si>
  <si>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</si>
  <si>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</si>
  <si>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</si>
  <si>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</si>
  <si>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</si>
  <si>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</si>
  <si>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</si>
  <si>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</si>
  <si>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</si>
  <si>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</si>
  <si>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</si>
  <si>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</si>
  <si>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</si>
  <si>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</si>
  <si>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</si>
  <si>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</si>
  <si>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</si>
  <si>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</si>
  <si>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</si>
  <si>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</si>
  <si>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</si>
  <si>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</si>
  <si>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</si>
  <si>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</si>
  <si>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</si>
  <si>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</si>
  <si>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</si>
  <si>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</si>
  <si>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</si>
  <si>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</si>
  <si>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</si>
  <si>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</si>
  <si>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</si>
  <si>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</si>
  <si>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</si>
  <si>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</si>
  <si>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</si>
  <si>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</si>
  <si>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</si>
  <si>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</si>
  <si>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</si>
  <si>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</si>
  <si>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</si>
  <si>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</si>
  <si>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</si>
  <si>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</si>
  <si>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</si>
  <si>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</si>
  <si>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</si>
  <si>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</si>
  <si>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</si>
  <si>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</si>
  <si>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</si>
  <si>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</si>
  <si>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</si>
  <si>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</si>
  <si>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</si>
  <si>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</si>
  <si>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</si>
  <si>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</si>
  <si>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</si>
  <si>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</si>
  <si>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</si>
  <si>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</si>
  <si>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</si>
  <si>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</si>
  <si>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</si>
  <si>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</si>
  <si>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</si>
  <si>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</si>
  <si>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</si>
  <si>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</si>
  <si>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</si>
  <si>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</si>
  <si>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</si>
  <si>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</si>
  <si>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</si>
  <si>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</si>
  <si>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</si>
  <si>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</si>
  <si>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</si>
  <si>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</si>
  <si>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</si>
  <si>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</si>
  <si>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</si>
  <si>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</si>
  <si>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</si>
  <si>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</si>
  <si>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</si>
  <si>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</si>
  <si>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</si>
  <si>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</si>
  <si>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</si>
  <si>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</si>
  <si>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</si>
  <si>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</si>
  <si>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</si>
  <si>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</si>
  <si>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</si>
  <si>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</si>
  <si>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</si>
  <si>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</si>
  <si>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</si>
  <si>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</si>
  <si>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</si>
  <si>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</si>
  <si>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</si>
  <si>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</si>
  <si>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</si>
  <si>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</si>
  <si>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</si>
  <si>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</si>
  <si>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</si>
  <si>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</si>
  <si>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</si>
  <si>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</si>
  <si>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</si>
  <si>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</si>
  <si>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</si>
  <si>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</si>
  <si>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</si>
  <si>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</si>
  <si>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</si>
  <si>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</si>
  <si>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</si>
  <si>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</si>
  <si>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</si>
  <si>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</si>
  <si>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</si>
  <si>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</si>
  <si>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</si>
  <si>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</si>
  <si>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</si>
  <si>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</si>
  <si>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</si>
  <si>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</si>
  <si>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</si>
  <si>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</si>
  <si>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</si>
  <si>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</si>
  <si>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</si>
  <si>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</si>
  <si>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</si>
  <si>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</si>
  <si>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</si>
  <si>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</si>
  <si>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</si>
  <si>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</si>
  <si>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</si>
  <si>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</si>
  <si>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</si>
  <si>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</si>
  <si>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</si>
  <si>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</si>
  <si>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</si>
  <si>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</si>
  <si>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</si>
  <si>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</si>
  <si>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</si>
  <si>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</si>
  <si>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</si>
  <si>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</si>
  <si>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</si>
  <si>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</si>
  <si>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</si>
  <si>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</si>
  <si>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</si>
  <si>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</si>
  <si>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</si>
  <si>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</si>
  <si>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</si>
  <si>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</si>
  <si>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</si>
  <si>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</si>
  <si>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</si>
  <si>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</si>
  <si>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</si>
  <si>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</si>
  <si>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</si>
  <si>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</si>
  <si>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</si>
  <si>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</si>
  <si>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</si>
  <si>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</si>
  <si>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</si>
  <si>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</si>
  <si>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</si>
  <si>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</si>
  <si>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</si>
  <si>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</si>
  <si>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</si>
  <si>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</si>
  <si>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</si>
  <si>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</si>
  <si>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</si>
  <si>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</si>
  <si>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</si>
  <si>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</si>
  <si>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</si>
  <si>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</si>
  <si>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</si>
  <si>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</si>
  <si>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</si>
  <si>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</si>
  <si>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</si>
  <si>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</si>
  <si>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</si>
  <si>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</si>
  <si>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</si>
  <si>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</si>
  <si>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</si>
  <si>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</si>
  <si>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</si>
  <si>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</si>
  <si>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</si>
  <si>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</si>
  <si>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</si>
  <si>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</si>
  <si>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</si>
  <si>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</si>
  <si>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</si>
  <si>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</si>
  <si>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</si>
  <si>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</si>
  <si>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</si>
  <si>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</si>
  <si>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</si>
  <si>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</si>
  <si>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</si>
  <si>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</si>
  <si>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</si>
  <si>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</si>
  <si>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</si>
  <si>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</si>
  <si>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</si>
  <si>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</si>
  <si>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</si>
  <si>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</si>
  <si>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</si>
  <si>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</si>
  <si>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</si>
  <si>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</si>
  <si>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</si>
  <si>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</si>
  <si>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</si>
  <si>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</si>
  <si>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</si>
  <si>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</si>
  <si>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</si>
  <si>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</si>
  <si>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</si>
  <si>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</si>
  <si>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</si>
  <si>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</si>
  <si>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</si>
  <si>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</si>
  <si>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</si>
  <si>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</si>
  <si>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</si>
  <si>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</si>
  <si>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</si>
  <si>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</si>
  <si>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</si>
  <si>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</si>
  <si>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</si>
  <si>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</si>
  <si>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</si>
  <si>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</si>
  <si>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</si>
  <si>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</si>
  <si>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</si>
  <si>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</si>
  <si>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</si>
  <si>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</si>
  <si>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</si>
  <si>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</si>
  <si>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</si>
  <si>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</si>
  <si>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</si>
  <si>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</si>
  <si>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</si>
  <si>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</si>
  <si>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</si>
  <si>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</si>
  <si>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</si>
  <si>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</si>
  <si>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</si>
  <si>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</si>
  <si>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</si>
  <si>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</si>
  <si>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</si>
  <si>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</si>
  <si>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</si>
  <si>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</si>
  <si>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</si>
  <si>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</si>
  <si>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</si>
  <si>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</si>
  <si>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</si>
  <si>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</si>
  <si>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</si>
  <si>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</si>
  <si>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</si>
  <si>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</si>
  <si>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</si>
  <si>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</si>
  <si>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</si>
  <si>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</si>
  <si>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</si>
  <si>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</si>
  <si>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</si>
  <si>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</si>
  <si>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</si>
  <si>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</si>
  <si>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</si>
  <si>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</si>
  <si>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</si>
  <si>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</si>
  <si>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</si>
  <si>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</si>
  <si>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</si>
  <si>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</si>
  <si>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</si>
  <si>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</si>
  <si>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</si>
  <si>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</si>
  <si>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</si>
  <si>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</si>
  <si>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</si>
  <si>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</si>
  <si>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</si>
  <si>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</si>
  <si>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</si>
  <si>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</si>
  <si>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</si>
  <si>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</si>
  <si>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</si>
  <si>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</si>
  <si>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</si>
  <si>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</si>
  <si>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</si>
  <si>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</si>
  <si>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</si>
  <si>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</si>
  <si>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</si>
  <si>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</si>
  <si>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</si>
  <si>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</si>
  <si>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</si>
  <si>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</si>
  <si>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</si>
  <si>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</si>
  <si>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</si>
  <si>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</si>
  <si>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</si>
  <si>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</si>
  <si>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</si>
  <si>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</si>
  <si>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</si>
  <si>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</si>
  <si>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</si>
  <si>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</si>
  <si>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</si>
  <si>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</si>
  <si>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</si>
  <si>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</si>
  <si>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</si>
  <si>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</si>
  <si>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</si>
  <si>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</si>
  <si>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</si>
  <si>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</si>
  <si>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</si>
  <si>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</si>
  <si>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</si>
  <si>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</si>
  <si>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</si>
  <si>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</si>
  <si>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</si>
  <si>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</si>
  <si>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</si>
  <si>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</si>
  <si>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</si>
  <si>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</si>
  <si>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</si>
  <si>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</si>
  <si>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</si>
  <si>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</si>
  <si>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</si>
  <si>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</si>
  <si>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</si>
  <si>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</si>
  <si>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</si>
  <si>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</si>
  <si>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</si>
  <si>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</si>
  <si>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</si>
  <si>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</si>
  <si>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</si>
  <si>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</si>
  <si>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</si>
  <si>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</si>
  <si>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</si>
  <si>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</si>
  <si>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</si>
  <si>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</si>
  <si>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</si>
  <si>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</si>
  <si>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</si>
  <si>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</si>
  <si>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</si>
  <si>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</si>
  <si>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</si>
  <si>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</si>
  <si>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</si>
  <si>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</si>
  <si>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</si>
  <si>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</si>
  <si>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</si>
  <si>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</si>
  <si>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</si>
  <si>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</si>
  <si>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</si>
  <si>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</si>
  <si>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</si>
  <si>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</si>
  <si>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</si>
  <si>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</si>
  <si>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</si>
  <si>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</si>
  <si>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</si>
  <si>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</si>
  <si>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</si>
  <si>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</si>
  <si>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</si>
  <si>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</si>
  <si>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</si>
  <si>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</si>
  <si>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</si>
  <si>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</si>
  <si>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</si>
  <si>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</si>
  <si>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</si>
  <si>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</si>
  <si>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</si>
  <si>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</si>
  <si>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</si>
  <si>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</si>
  <si>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</si>
  <si>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</si>
  <si>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</si>
  <si>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</si>
  <si>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</si>
  <si>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</si>
  <si>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</si>
  <si>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</si>
  <si>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</si>
  <si>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</si>
  <si>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</si>
  <si>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</si>
  <si>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</si>
  <si>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</si>
  <si>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</si>
  <si>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</si>
  <si>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</si>
  <si>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</si>
  <si>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</si>
  <si>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</si>
  <si>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</si>
  <si>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</si>
  <si>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</si>
  <si>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</si>
  <si>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</si>
  <si>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</si>
  <si>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</si>
  <si>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</si>
  <si>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</si>
  <si>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</si>
  <si>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</si>
  <si>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</si>
  <si>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</si>
  <si>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</si>
  <si>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</si>
  <si>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</si>
  <si>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</si>
  <si>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</si>
  <si>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</si>
  <si>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</si>
  <si>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</si>
  <si>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</si>
  <si>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</si>
  <si>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</si>
  <si>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</si>
  <si>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</si>
  <si>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</si>
  <si>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</si>
  <si>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</si>
  <si>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</si>
  <si>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</si>
  <si>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</si>
  <si>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</si>
  <si>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</si>
  <si>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</si>
  <si>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</si>
  <si>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</si>
  <si>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</si>
  <si>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</si>
  <si>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</si>
  <si>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</si>
  <si>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</si>
  <si>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</si>
  <si>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</si>
  <si>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</si>
  <si>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</si>
  <si>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</si>
  <si>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</si>
  <si>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</si>
  <si>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</si>
  <si>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</si>
  <si>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</si>
  <si>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</si>
  <si>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</si>
  <si>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</si>
  <si>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</si>
  <si>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</si>
  <si>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</si>
  <si>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</si>
  <si>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</si>
  <si>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</si>
  <si>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</si>
  <si>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</si>
  <si>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</si>
  <si>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</si>
  <si>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</si>
  <si>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</si>
  <si>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</si>
  <si>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</si>
  <si>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</si>
  <si>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</si>
  <si>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</si>
  <si>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</si>
  <si>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</si>
  <si>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</si>
  <si>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</si>
  <si>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</si>
  <si>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</si>
  <si>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</si>
  <si>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</si>
  <si>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</si>
  <si>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</si>
  <si>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</si>
  <si>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</si>
  <si>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</si>
  <si>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</si>
  <si>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</si>
  <si>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</si>
  <si>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</si>
  <si>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</si>
  <si>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</si>
  <si>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</si>
  <si>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</si>
  <si>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</si>
  <si>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</si>
  <si>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</si>
  <si>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</si>
  <si>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</si>
  <si>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</si>
  <si>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</si>
  <si>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</si>
  <si>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</si>
  <si>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</si>
  <si>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</si>
  <si>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</si>
  <si>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</si>
  <si>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</si>
  <si>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</si>
  <si>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</si>
  <si>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</si>
  <si>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</si>
  <si>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</si>
  <si>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</si>
  <si>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</si>
  <si>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</si>
  <si>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</si>
  <si>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</si>
  <si>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</si>
  <si>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</si>
  <si>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</si>
  <si>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</si>
  <si>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</si>
  <si>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</si>
  <si>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</si>
  <si>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</si>
  <si>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</si>
  <si>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</si>
  <si>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</si>
  <si>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</si>
  <si>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</si>
  <si>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</si>
  <si>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</si>
  <si>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</si>
  <si>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</si>
  <si>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</si>
  <si>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</si>
  <si>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</si>
  <si>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</si>
  <si>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</si>
  <si>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</si>
  <si>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</si>
  <si>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</si>
  <si>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</si>
  <si>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</si>
  <si>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</si>
  <si>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</si>
  <si>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</si>
  <si>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</si>
  <si>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</si>
  <si>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</si>
  <si>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</si>
  <si>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</si>
  <si>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</si>
  <si>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</si>
  <si>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</si>
  <si>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</si>
  <si>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</si>
  <si>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</si>
  <si>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</si>
  <si>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</si>
  <si>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</si>
  <si>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</si>
  <si>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</si>
  <si>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</si>
  <si>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</si>
  <si>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</si>
  <si>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</si>
  <si>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</si>
  <si>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</si>
  <si>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</si>
  <si>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</si>
  <si>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</si>
  <si>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</si>
  <si>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</si>
  <si>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</si>
  <si>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</si>
  <si>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</si>
  <si>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</si>
  <si>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</si>
  <si>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</si>
  <si>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</si>
  <si>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</si>
  <si>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</si>
  <si>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</si>
  <si>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</si>
  <si>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</si>
  <si>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</si>
  <si>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</si>
  <si>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</si>
  <si>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</si>
  <si>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</si>
  <si>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</si>
  <si>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</si>
  <si>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</si>
  <si>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</si>
  <si>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</si>
  <si>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</si>
  <si>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</si>
  <si>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</si>
  <si>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</si>
  <si>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</si>
  <si>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</si>
  <si>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</si>
  <si>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</si>
  <si>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</si>
  <si>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</si>
  <si>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</si>
  <si>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</si>
  <si>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</si>
  <si>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</si>
  <si>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</si>
  <si>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</si>
  <si>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</si>
  <si>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</si>
  <si>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</si>
  <si>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</si>
  <si>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</si>
  <si>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</si>
  <si>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</si>
  <si>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</si>
  <si>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</si>
  <si>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</si>
  <si>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</si>
  <si>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</si>
  <si>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</si>
  <si>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</si>
  <si>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</si>
  <si>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</si>
  <si>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</si>
  <si>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</si>
  <si>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</si>
  <si>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</si>
  <si>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</si>
  <si>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</si>
  <si>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</si>
  <si>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</si>
  <si>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</si>
  <si>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</si>
  <si>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</si>
  <si>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</si>
  <si>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</si>
  <si>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</si>
  <si>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</si>
  <si>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</si>
  <si>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</si>
  <si>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</si>
  <si>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</si>
  <si>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</si>
  <si>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</si>
  <si>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</si>
  <si>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</si>
  <si>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</si>
  <si>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</si>
  <si>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</si>
  <si>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</si>
  <si>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</si>
  <si>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</si>
  <si>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</si>
  <si>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</si>
  <si>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</si>
  <si>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</si>
  <si>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</si>
  <si>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</si>
  <si>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</si>
  <si>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</si>
  <si>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</si>
  <si>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</si>
  <si>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</si>
  <si>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</si>
  <si>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</si>
  <si>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</si>
  <si>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</si>
  <si>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</si>
  <si>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</si>
  <si>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</si>
  <si>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</si>
  <si>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</si>
  <si>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</si>
  <si>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</si>
  <si>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</si>
  <si>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</si>
  <si>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</si>
  <si>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</si>
  <si>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</si>
  <si>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</si>
  <si>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</si>
  <si>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</si>
  <si>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</si>
  <si>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</si>
  <si>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</si>
  <si>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</si>
  <si>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</si>
  <si>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</si>
  <si>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</si>
  <si>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</si>
  <si>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</si>
  <si>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</si>
  <si>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</si>
  <si>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</si>
  <si>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</si>
  <si>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</si>
  <si>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</si>
  <si>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</si>
  <si>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</si>
  <si>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</si>
  <si>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</si>
  <si>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</si>
  <si>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</si>
  <si>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</si>
  <si>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</si>
  <si>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</si>
  <si>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</si>
  <si>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</si>
  <si>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</si>
  <si>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</si>
  <si>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</si>
  <si>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</si>
  <si>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</si>
  <si>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</si>
  <si>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</si>
  <si>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</si>
  <si>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</si>
  <si>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</si>
  <si>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</si>
  <si>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</si>
  <si>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</si>
  <si>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</si>
  <si>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</si>
  <si>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</si>
  <si>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</si>
  <si>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</si>
  <si>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</si>
  <si>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</si>
  <si>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</si>
  <si>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</si>
  <si>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</si>
  <si>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</si>
  <si>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</si>
  <si>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</si>
  <si>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</si>
  <si>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</si>
  <si>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</si>
  <si>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</si>
  <si>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</si>
  <si>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</si>
  <si>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</si>
  <si>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</si>
  <si>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</si>
  <si>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</si>
  <si>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</si>
  <si>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</si>
  <si>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</si>
  <si>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</si>
  <si>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</si>
  <si>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</si>
  <si>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</si>
  <si>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</si>
  <si>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</si>
  <si>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</si>
  <si>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</si>
  <si>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</si>
  <si>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</si>
  <si>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</si>
  <si>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</si>
  <si>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</si>
  <si>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</si>
  <si>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</si>
  <si>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</si>
  <si>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</si>
  <si>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</si>
  <si>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</si>
  <si>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</si>
  <si>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</si>
  <si>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</si>
  <si>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</si>
  <si>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</si>
  <si>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</si>
  <si>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</si>
  <si>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</si>
  <si>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</si>
  <si>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</si>
  <si>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</si>
  <si>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</si>
  <si>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</si>
  <si>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</si>
  <si>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</si>
  <si>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</si>
  <si>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</si>
  <si>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</si>
  <si>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</si>
  <si>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</si>
  <si>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</si>
  <si>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</si>
  <si>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</si>
  <si>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</si>
  <si>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</si>
  <si>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</si>
  <si>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</si>
  <si>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</si>
  <si>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</si>
  <si>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</si>
  <si>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</si>
  <si>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</si>
  <si>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</si>
  <si>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</si>
  <si>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</si>
  <si>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</si>
  <si>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</si>
  <si>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</si>
  <si>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</si>
  <si>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</si>
  <si>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</si>
  <si>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</si>
  <si>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</si>
  <si>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</si>
  <si>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</si>
  <si>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</si>
  <si>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</si>
  <si>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</si>
  <si>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</si>
  <si>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</si>
  <si>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</si>
  <si>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</si>
  <si>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</si>
  <si>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</si>
  <si>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</si>
  <si>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</si>
  <si>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</si>
  <si>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</si>
  <si>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</si>
  <si>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</si>
  <si>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</si>
  <si>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</si>
  <si>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</si>
  <si>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</si>
  <si>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</si>
  <si>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</si>
  <si>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</si>
  <si>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</si>
  <si>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</si>
  <si>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</si>
  <si>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</si>
  <si>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</si>
  <si>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</si>
  <si>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</si>
  <si>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</si>
  <si>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</si>
  <si>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</si>
  <si>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</si>
  <si>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</si>
  <si>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</si>
  <si>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</si>
  <si>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</si>
  <si>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</si>
  <si>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</si>
  <si>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</si>
  <si>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</si>
  <si>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</si>
  <si>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</si>
  <si>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</si>
  <si>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</si>
  <si>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</si>
  <si>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</si>
  <si>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</si>
  <si>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</si>
  <si>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</si>
  <si>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</si>
  <si>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</si>
  <si>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</si>
  <si>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</si>
  <si>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</si>
  <si>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</si>
  <si>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</si>
  <si>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</si>
  <si>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</si>
  <si>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</si>
  <si>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</si>
  <si>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</si>
  <si>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</si>
  <si>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</si>
  <si>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</si>
  <si>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</si>
  <si>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</si>
  <si>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</si>
  <si>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</si>
  <si>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</si>
  <si>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</si>
  <si>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</si>
  <si>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</si>
  <si>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</si>
  <si>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</si>
  <si>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</si>
  <si>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</si>
  <si>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</si>
  <si>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</si>
  <si>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</si>
  <si>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</si>
  <si>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</si>
  <si>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</si>
  <si>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</si>
  <si>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</si>
  <si>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</si>
  <si>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</si>
  <si>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</si>
  <si>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</si>
  <si>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</si>
  <si>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</si>
  <si>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</si>
  <si>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</si>
  <si>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</si>
  <si>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</si>
  <si>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</si>
  <si>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</si>
  <si>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</si>
  <si>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</si>
  <si>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</si>
  <si>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</si>
  <si>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</si>
  <si>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</si>
  <si>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</si>
  <si>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</si>
  <si>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</si>
  <si>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</si>
  <si>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</si>
  <si>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</si>
  <si>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</si>
  <si>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</si>
  <si>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</si>
  <si>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</si>
  <si>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</si>
  <si>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</si>
  <si>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</si>
  <si>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</si>
  <si>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</si>
  <si>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</si>
  <si>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</si>
  <si>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</si>
  <si>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</si>
  <si>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</si>
  <si>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</si>
  <si>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</si>
  <si>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</si>
  <si>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</si>
  <si>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</si>
  <si>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</si>
  <si>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</si>
  <si>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</si>
  <si>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</si>
  <si>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</si>
  <si>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</si>
  <si>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</si>
  <si>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</si>
  <si>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</si>
  <si>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</si>
  <si>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</si>
  <si>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</si>
  <si>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</si>
  <si>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</si>
  <si>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</si>
  <si>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</si>
  <si>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</si>
  <si>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</si>
  <si>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</si>
  <si>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</si>
  <si>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</si>
  <si>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</si>
  <si>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</si>
  <si>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</si>
  <si>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</si>
  <si>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</si>
  <si>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</si>
  <si>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</si>
  <si>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</si>
  <si>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</si>
  <si>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</si>
  <si>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</si>
  <si>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</si>
  <si>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</si>
  <si>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</si>
  <si>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</si>
  <si>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</si>
  <si>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</si>
  <si>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</si>
  <si>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</si>
  <si>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</si>
  <si>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</si>
  <si>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</si>
  <si>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</si>
  <si>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</si>
  <si>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</si>
  <si>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</si>
  <si>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</si>
  <si>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</si>
  <si>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</si>
  <si>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</si>
  <si>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</si>
  <si>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</si>
  <si>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</si>
  <si>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</si>
  <si>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</si>
  <si>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</si>
  <si>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</si>
  <si>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</si>
  <si>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</si>
  <si>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</si>
  <si>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</si>
  <si>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</si>
  <si>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</si>
  <si>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</si>
  <si>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</si>
  <si>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</si>
  <si>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</si>
  <si>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</si>
  <si>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</si>
  <si>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</si>
  <si>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</si>
  <si>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</si>
  <si>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</si>
  <si>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</si>
  <si>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</si>
  <si>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</si>
  <si>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</si>
  <si>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</si>
  <si>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</si>
  <si>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</si>
  <si>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</si>
  <si>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</si>
  <si>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</si>
  <si>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</si>
  <si>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</si>
  <si>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</si>
  <si>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</si>
  <si>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</si>
  <si>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</si>
  <si>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</si>
  <si>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</si>
  <si>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</si>
  <si>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</si>
  <si>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</si>
  <si>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</si>
  <si>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</si>
  <si>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</si>
  <si>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</si>
  <si>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</si>
  <si>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</si>
  <si>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</si>
  <si>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</si>
  <si>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</si>
  <si>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</si>
  <si>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</si>
  <si>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</si>
  <si>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</si>
  <si>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</si>
  <si>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</si>
  <si>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</si>
  <si>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</si>
  <si>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</si>
  <si>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</si>
  <si>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</si>
  <si>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</si>
  <si>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</si>
  <si>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</si>
  <si>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</si>
  <si>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</si>
  <si>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</si>
  <si>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</si>
  <si>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</si>
  <si>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</si>
  <si>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</si>
  <si>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</si>
  <si>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</si>
  <si>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</si>
  <si>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</si>
  <si>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</si>
  <si>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</si>
  <si>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</si>
  <si>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</si>
  <si>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</si>
  <si>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</si>
  <si>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</si>
  <si>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</si>
  <si>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</si>
  <si>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</si>
  <si>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</si>
  <si>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</si>
  <si>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</si>
  <si>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</si>
  <si>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</si>
  <si>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</si>
  <si>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</si>
  <si>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</si>
  <si>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</si>
  <si>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</si>
  <si>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</si>
  <si>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</si>
  <si>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</si>
  <si>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</si>
  <si>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</si>
  <si>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</si>
  <si>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</si>
  <si>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</si>
  <si>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</si>
  <si>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</si>
  <si>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</si>
  <si>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</si>
  <si>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</si>
  <si>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</si>
  <si>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</si>
  <si>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</si>
  <si>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</si>
  <si>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</si>
  <si>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</si>
  <si>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</si>
  <si>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</si>
  <si>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</si>
  <si>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</si>
  <si>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</si>
  <si>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</si>
  <si>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</si>
  <si>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</si>
  <si>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</si>
  <si>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</si>
  <si>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</si>
  <si>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</si>
  <si>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</si>
  <si>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</si>
  <si>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</si>
  <si>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</si>
  <si>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</si>
  <si>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</si>
  <si>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</si>
  <si>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</si>
  <si>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</si>
  <si>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</si>
  <si>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</si>
  <si>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</si>
  <si>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</si>
  <si>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</si>
  <si>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</si>
  <si>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</si>
  <si>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</si>
  <si>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</si>
  <si>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</si>
  <si>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</si>
  <si>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</si>
  <si>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</si>
  <si>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</si>
  <si>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</si>
  <si>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</si>
  <si>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</si>
  <si>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</si>
  <si>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</si>
  <si>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</si>
  <si>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</si>
  <si>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</si>
  <si>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</si>
  <si>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</si>
  <si>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</si>
  <si>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</si>
  <si>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</si>
  <si>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</si>
  <si>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</si>
  <si>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</si>
  <si>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</si>
  <si>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</si>
  <si>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</si>
  <si>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</si>
  <si>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</si>
  <si>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</si>
  <si>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</si>
  <si>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</si>
  <si>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</si>
  <si>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</si>
  <si>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</si>
  <si>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</si>
  <si>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</si>
  <si>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</si>
  <si>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</si>
  <si>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</si>
  <si>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</si>
  <si>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</si>
  <si>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</si>
  <si>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</si>
  <si>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</si>
  <si>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</si>
  <si>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</si>
  <si>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</si>
  <si>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</si>
  <si>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</si>
  <si>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</si>
  <si>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</si>
  <si>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</si>
  <si>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</si>
  <si>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</si>
  <si>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</si>
  <si>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</si>
  <si>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</si>
  <si>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</si>
  <si>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</si>
  <si>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</si>
  <si>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</si>
  <si>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</si>
  <si>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</si>
  <si>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</si>
  <si>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</si>
  <si>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</si>
  <si>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</si>
  <si>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</si>
  <si>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</si>
  <si>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</si>
  <si>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</si>
  <si>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</si>
  <si>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</si>
  <si>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</si>
  <si>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</si>
  <si>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</si>
  <si>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</si>
  <si>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</si>
  <si>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</si>
  <si>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</si>
  <si>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</si>
  <si>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</si>
  <si>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</si>
  <si>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</si>
  <si>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</si>
  <si>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</si>
  <si>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</si>
  <si>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</si>
  <si>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</si>
  <si>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</si>
  <si>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</si>
  <si>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</si>
  <si>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</si>
  <si>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</si>
  <si>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</si>
  <si>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</si>
  <si>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</si>
  <si>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</si>
  <si>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</si>
  <si>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</si>
  <si>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</si>
  <si>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</si>
  <si>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</si>
  <si>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</si>
  <si>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</si>
  <si>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</si>
  <si>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</si>
  <si>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</si>
  <si>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</si>
  <si>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</si>
  <si>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</si>
  <si>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</si>
  <si>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</si>
  <si>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</si>
  <si>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</si>
  <si>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</si>
  <si>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</si>
  <si>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</si>
  <si>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</si>
  <si>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</si>
  <si>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</si>
  <si>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</si>
  <si>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</si>
  <si>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</si>
  <si>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</si>
  <si>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</si>
  <si>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</si>
  <si>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</si>
  <si>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</si>
  <si>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</si>
  <si>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</si>
  <si>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</si>
  <si>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</si>
  <si>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</si>
  <si>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</si>
  <si>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</si>
  <si>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</si>
  <si>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</si>
  <si>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</si>
  <si>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</si>
  <si>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</si>
  <si>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</si>
  <si>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</si>
  <si>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</si>
  <si>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</si>
  <si>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</si>
  <si>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</si>
  <si>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</si>
  <si>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</si>
  <si>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</si>
  <si>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</si>
  <si>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</si>
  <si>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</si>
  <si>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</si>
  <si>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</si>
  <si>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</si>
  <si>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</si>
  <si>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</si>
  <si>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</si>
  <si>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</si>
  <si>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</si>
  <si>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</si>
  <si>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</si>
  <si>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</si>
  <si>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</si>
  <si>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</si>
  <si>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</si>
  <si>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</si>
  <si>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</si>
  <si>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</si>
  <si>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</si>
  <si>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</si>
  <si>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</si>
  <si>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</si>
  <si>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</si>
  <si>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</si>
  <si>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</si>
  <si>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</si>
  <si>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</si>
  <si>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</si>
  <si>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</si>
  <si>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</si>
  <si>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</si>
  <si>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</si>
  <si>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</si>
  <si>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</si>
  <si>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</si>
  <si>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</si>
  <si>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</si>
  <si>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</si>
  <si>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</si>
  <si>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</si>
  <si>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</si>
  <si>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</si>
  <si>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</si>
  <si>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</si>
  <si>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</si>
  <si>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</si>
  <si>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</si>
  <si>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</si>
  <si>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</si>
  <si>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</si>
  <si>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</si>
  <si>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</si>
  <si>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</si>
  <si>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</si>
  <si>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</si>
  <si>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</si>
  <si>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</si>
  <si>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</si>
  <si>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</si>
  <si>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</si>
  <si>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</si>
  <si>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</si>
  <si>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</si>
  <si>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</si>
  <si>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</si>
  <si>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</si>
  <si>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</si>
  <si>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</si>
  <si>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</si>
  <si>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</si>
  <si>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</si>
  <si>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</si>
  <si>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</si>
  <si>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</si>
  <si>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</si>
  <si>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</si>
  <si>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</si>
  <si>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</si>
  <si>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</si>
  <si>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</si>
  <si>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</si>
  <si>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</si>
  <si>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</si>
  <si>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</si>
  <si>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</si>
  <si>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</si>
  <si>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</si>
  <si>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</si>
  <si>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</si>
  <si>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</si>
  <si>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</si>
  <si>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</si>
  <si>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</si>
  <si>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</si>
  <si>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</si>
  <si>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</si>
  <si>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</si>
  <si>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</si>
  <si>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</si>
  <si>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</si>
  <si>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</si>
  <si>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</si>
  <si>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</si>
  <si>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</si>
  <si>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</si>
  <si>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</si>
  <si>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</si>
  <si>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</si>
  <si>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</si>
  <si>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</si>
  <si>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</si>
  <si>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</si>
  <si>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</si>
  <si>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</si>
  <si>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</si>
  <si>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</si>
  <si>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</si>
  <si>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</si>
  <si>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</si>
  <si>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</si>
  <si>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</si>
  <si>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</si>
  <si>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</si>
  <si>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</si>
  <si>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</si>
  <si>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</si>
  <si>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</si>
  <si>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</si>
  <si>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</si>
  <si>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</si>
  <si>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</si>
  <si>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</si>
  <si>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</si>
  <si>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</si>
  <si>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</si>
  <si>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</si>
  <si>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</si>
  <si>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</si>
  <si>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</si>
  <si>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</si>
  <si>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</si>
  <si>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</si>
  <si>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</si>
  <si>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</si>
  <si>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</si>
  <si>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</si>
  <si>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</si>
  <si>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</si>
  <si>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</si>
  <si>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</si>
  <si>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</si>
  <si>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</si>
  <si>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</si>
  <si>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</si>
  <si>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</si>
  <si>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</si>
  <si>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</si>
  <si>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</si>
  <si>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</si>
  <si>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</si>
  <si>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</si>
  <si>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</si>
  <si>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</si>
  <si>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</si>
  <si>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</si>
  <si>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</si>
  <si>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</si>
  <si>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</si>
  <si>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</si>
  <si>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</si>
  <si>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</si>
  <si>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</si>
  <si>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</si>
  <si>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</si>
  <si>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</si>
  <si>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</si>
  <si>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</si>
  <si>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</si>
  <si>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</si>
  <si>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</si>
  <si>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</si>
  <si>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</si>
  <si>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</si>
  <si>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</si>
  <si>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</si>
  <si>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</si>
  <si>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</si>
  <si>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</si>
  <si>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</si>
  <si>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</si>
  <si>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</si>
  <si>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</si>
  <si>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</si>
  <si>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</si>
  <si>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</si>
  <si>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</si>
  <si>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</si>
  <si>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</si>
  <si>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</si>
  <si>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</si>
  <si>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</si>
  <si>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</si>
  <si>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</si>
  <si>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</si>
  <si>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</si>
  <si>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</si>
  <si>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</si>
  <si>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</si>
  <si>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</si>
  <si>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</si>
  <si>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</si>
  <si>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</si>
  <si>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</si>
  <si>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</si>
  <si>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</si>
  <si>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</si>
  <si>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</si>
  <si>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</si>
  <si>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</si>
  <si>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</si>
  <si>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</si>
  <si>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</si>
  <si>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</si>
  <si>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</si>
  <si>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</si>
  <si>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</si>
  <si>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</si>
  <si>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</si>
  <si>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</si>
  <si>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</si>
  <si>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</si>
  <si>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</si>
  <si>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</si>
  <si>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</si>
  <si>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</si>
  <si>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</si>
  <si>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</si>
  <si>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</si>
  <si>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</si>
  <si>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</si>
  <si>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</si>
  <si>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</si>
  <si>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</si>
  <si>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</si>
  <si>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</si>
  <si>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</si>
  <si>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</si>
  <si>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</si>
  <si>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</si>
  <si>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</si>
  <si>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</si>
  <si>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</si>
  <si>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</si>
  <si>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</si>
  <si>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</si>
  <si>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</si>
  <si>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</si>
  <si>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</si>
  <si>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</si>
  <si>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</si>
  <si>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</si>
  <si>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</si>
  <si>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</si>
  <si>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</si>
  <si>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</si>
  <si>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</si>
  <si>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</si>
  <si>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</si>
  <si>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</si>
  <si>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</si>
  <si>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</si>
  <si>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</si>
  <si>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</si>
  <si>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</si>
  <si>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</si>
  <si>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</si>
  <si>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</si>
  <si>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</si>
  <si>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</si>
  <si>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</si>
  <si>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</si>
  <si>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</si>
  <si>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</si>
  <si>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</si>
  <si>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</si>
  <si>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</si>
  <si>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</si>
  <si>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</si>
  <si>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</si>
  <si>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</si>
  <si>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</si>
  <si>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</si>
  <si>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</si>
  <si>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</si>
  <si>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</si>
  <si>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</si>
  <si>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</si>
  <si>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</si>
  <si>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</si>
  <si>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</si>
  <si>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</si>
  <si>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</si>
  <si>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</si>
  <si>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</si>
  <si>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</si>
  <si>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</si>
  <si>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</si>
  <si>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</si>
  <si>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</si>
  <si>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</si>
  <si>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</si>
  <si>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</si>
  <si>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</si>
  <si>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</si>
  <si>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</si>
  <si>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</si>
  <si>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</si>
  <si>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</si>
  <si>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</si>
  <si>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</si>
  <si>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</si>
  <si>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</si>
  <si>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</si>
  <si>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</si>
  <si>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</si>
  <si>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</si>
  <si>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</si>
  <si>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</si>
  <si>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</si>
  <si>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</si>
  <si>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</si>
  <si>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</si>
  <si>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</si>
  <si>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</si>
  <si>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</si>
  <si>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</si>
  <si>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</si>
  <si>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</si>
  <si>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</si>
  <si>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</si>
  <si>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</si>
  <si>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</si>
  <si>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</si>
  <si>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</si>
  <si>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</si>
  <si>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</si>
  <si>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</si>
  <si>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</si>
  <si>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</si>
  <si>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</si>
  <si>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</si>
  <si>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</si>
  <si>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</si>
  <si>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</si>
  <si>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</si>
  <si>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</si>
  <si>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</si>
  <si>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</si>
  <si>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</si>
  <si>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</si>
  <si>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</si>
  <si>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</si>
  <si>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</si>
  <si>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</si>
  <si>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</si>
  <si>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</si>
  <si>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</si>
  <si>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</si>
  <si>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</si>
  <si>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</si>
  <si>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</si>
  <si>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</si>
  <si>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</si>
  <si>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</si>
  <si>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</si>
  <si>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</si>
  <si>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</si>
  <si>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</si>
  <si>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</si>
  <si>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</si>
  <si>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</si>
  <si>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</si>
  <si>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</si>
  <si>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</si>
  <si>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</si>
  <si>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</si>
  <si>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</si>
  <si>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</si>
  <si>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</si>
  <si>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</si>
  <si>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</si>
  <si>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</si>
  <si>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</si>
  <si>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</si>
  <si>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</si>
  <si>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</si>
  <si>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</si>
  <si>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</si>
  <si>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</si>
  <si>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</si>
  <si>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</si>
  <si>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</si>
  <si>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</si>
  <si>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</si>
  <si>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</si>
  <si>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</si>
  <si>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</si>
  <si>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</si>
  <si>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</si>
  <si>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</si>
  <si>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</si>
  <si>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</si>
  <si>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</si>
  <si>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</si>
  <si>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</si>
  <si>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</si>
  <si>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</si>
  <si>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</si>
  <si>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</si>
  <si>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</si>
  <si>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</si>
  <si>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</si>
  <si>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</si>
  <si>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</si>
  <si>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</si>
  <si>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</si>
  <si>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</si>
  <si>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</si>
  <si>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</si>
  <si>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</si>
  <si>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</si>
  <si>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</si>
  <si>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</si>
  <si>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</si>
  <si>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</si>
  <si>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</si>
  <si>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</si>
  <si>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</si>
  <si>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</si>
  <si>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</si>
  <si>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</si>
  <si>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</si>
  <si>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</si>
  <si>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</si>
  <si>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</si>
  <si>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</si>
  <si>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</si>
  <si>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</si>
  <si>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</si>
  <si>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</si>
  <si>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</si>
  <si>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</si>
  <si>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</si>
  <si>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</si>
  <si>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</si>
  <si>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</si>
  <si>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</si>
  <si>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</si>
  <si>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</si>
  <si>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</si>
  <si>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</si>
  <si>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</si>
  <si>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</si>
  <si>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</si>
  <si>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</si>
  <si>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</si>
  <si>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</si>
  <si>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</si>
  <si>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</si>
  <si>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</si>
  <si>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</si>
  <si>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</si>
  <si>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</si>
  <si>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</si>
  <si>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</si>
  <si>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</si>
  <si>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</si>
  <si>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</si>
  <si>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</si>
  <si>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</si>
  <si>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</si>
  <si>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</si>
  <si>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</si>
  <si>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</si>
  <si>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</si>
  <si>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</si>
  <si>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</si>
  <si>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</si>
  <si>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</si>
  <si>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</si>
  <si>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</si>
  <si>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</si>
  <si>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</si>
  <si>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</si>
  <si>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</si>
  <si>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</si>
  <si>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</si>
  <si>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</si>
  <si>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</si>
  <si>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</si>
  <si>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</si>
  <si>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</si>
  <si>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</si>
  <si>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</si>
  <si>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</si>
  <si>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</si>
  <si>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</si>
  <si>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</si>
  <si>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</si>
  <si>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</si>
  <si>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</si>
  <si>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</si>
  <si>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</si>
  <si>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</si>
  <si>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</si>
  <si>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</si>
  <si>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</si>
  <si>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</si>
  <si>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</si>
  <si>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</si>
  <si>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</si>
  <si>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</si>
  <si>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</si>
  <si>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</si>
  <si>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</si>
  <si>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</si>
  <si>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</si>
  <si>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</si>
  <si>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</si>
  <si>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</si>
  <si>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</si>
  <si>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</si>
  <si>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</si>
  <si>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</si>
  <si>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</si>
  <si>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</si>
  <si>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</si>
  <si>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</si>
  <si>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</si>
  <si>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</si>
  <si>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</si>
  <si>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</si>
  <si>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</si>
  <si>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</si>
  <si>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</si>
  <si>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</si>
  <si>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</si>
  <si>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</si>
  <si>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</si>
  <si>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</si>
  <si>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</si>
  <si>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</si>
  <si>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</si>
  <si>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</si>
  <si>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</si>
  <si>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</si>
  <si>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</si>
  <si>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</si>
  <si>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</si>
  <si>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</si>
  <si>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</si>
  <si>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</si>
  <si>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</si>
  <si>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</si>
  <si>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</si>
  <si>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</si>
  <si>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</si>
  <si>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</si>
  <si>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</si>
  <si>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</si>
  <si>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</si>
  <si>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</si>
  <si>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</si>
  <si>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</si>
  <si>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</si>
  <si>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</si>
  <si>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</si>
  <si>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</si>
  <si>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</si>
  <si>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</si>
  <si>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</si>
  <si>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</si>
  <si>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</si>
  <si>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</si>
  <si>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</si>
  <si>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</si>
  <si>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</si>
  <si>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</si>
  <si>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</si>
  <si>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</si>
  <si>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</si>
  <si>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</si>
  <si>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</si>
  <si>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</si>
  <si>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</si>
  <si>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</si>
  <si>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</si>
  <si>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</si>
  <si>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</si>
  <si>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</si>
  <si>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</si>
  <si>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</si>
  <si>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</si>
  <si>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</si>
  <si>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</si>
  <si>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</si>
  <si>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</si>
  <si>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</si>
  <si>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</si>
  <si>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</si>
  <si>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</si>
  <si>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</si>
  <si>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</si>
  <si>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</si>
  <si>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</si>
  <si>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</si>
  <si>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</si>
  <si>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</si>
  <si>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</si>
  <si>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</si>
  <si>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</si>
  <si>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</si>
  <si>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</si>
  <si>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</si>
  <si>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</si>
  <si>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</si>
  <si>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</si>
  <si>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</si>
  <si>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</si>
  <si>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</si>
  <si>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</si>
  <si>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</si>
  <si>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</si>
  <si>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</si>
  <si>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</si>
  <si>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</si>
  <si>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</si>
  <si>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</si>
  <si>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</si>
  <si>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</si>
  <si>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</si>
  <si>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</si>
  <si>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</si>
  <si>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</si>
  <si>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</si>
  <si>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</si>
  <si>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</si>
  <si>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</si>
  <si>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</si>
  <si>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</si>
  <si>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</si>
  <si>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</si>
  <si>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</si>
  <si>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</si>
  <si>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</si>
  <si>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</si>
  <si>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</si>
  <si>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</si>
  <si>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</si>
  <si>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</si>
  <si>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</si>
  <si>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</si>
  <si>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</si>
  <si>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</si>
  <si>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</si>
  <si>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</si>
  <si>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</si>
  <si>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</si>
  <si>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</si>
  <si>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</si>
  <si>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</si>
  <si>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</si>
  <si>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</si>
  <si>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</si>
  <si>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</si>
  <si>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</si>
  <si>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</si>
  <si>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</si>
  <si>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</si>
  <si>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</si>
  <si>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</si>
  <si>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</si>
  <si>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</si>
  <si>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</si>
  <si>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</si>
  <si>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</si>
  <si>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</si>
  <si>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</si>
  <si>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</si>
  <si>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</si>
  <si>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</si>
  <si>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</si>
  <si>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</si>
  <si>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</si>
  <si>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</si>
  <si>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</si>
  <si>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</si>
  <si>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</si>
  <si>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</si>
  <si>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</si>
  <si>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</si>
  <si>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</si>
  <si>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</si>
  <si>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</si>
  <si>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</si>
  <si>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</si>
  <si>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</si>
  <si>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</si>
  <si>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</si>
  <si>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</si>
  <si>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</si>
  <si>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</si>
  <si>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</si>
  <si>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</si>
  <si>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</si>
  <si>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</si>
  <si>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</si>
  <si>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</si>
  <si>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</si>
  <si>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</si>
  <si>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</si>
  <si>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</si>
  <si>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</si>
  <si>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</si>
  <si>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</si>
  <si>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</si>
  <si>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</si>
  <si>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</si>
  <si>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</si>
  <si>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</si>
  <si>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</si>
  <si>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</si>
  <si>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</si>
  <si>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</si>
  <si>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</si>
  <si>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</si>
  <si>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</si>
  <si>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</si>
  <si>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</si>
  <si>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</si>
  <si>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</si>
  <si>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</si>
  <si>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</si>
  <si>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</si>
  <si>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</si>
  <si>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</si>
  <si>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</si>
  <si>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</si>
  <si>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</si>
  <si>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</si>
  <si>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</si>
  <si>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</si>
  <si>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</si>
  <si>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</si>
  <si>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</si>
  <si>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</si>
  <si>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</si>
  <si>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</si>
  <si>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</si>
  <si>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</si>
  <si>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</si>
  <si>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</si>
  <si>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</si>
  <si>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</si>
  <si>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</si>
  <si>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</si>
  <si>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</si>
  <si>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</si>
  <si>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</si>
  <si>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</si>
  <si>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</si>
  <si>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</si>
  <si>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</si>
  <si>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</si>
  <si>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</si>
  <si>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</si>
  <si>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</si>
  <si>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</si>
  <si>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</si>
  <si>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</si>
  <si>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</si>
  <si>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</si>
  <si>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</si>
  <si>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</si>
  <si>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</si>
  <si>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</si>
  <si>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</si>
  <si>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</si>
  <si>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</si>
  <si>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</si>
  <si>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</si>
  <si>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</si>
  <si>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</si>
  <si>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</si>
  <si>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</si>
  <si>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</si>
  <si>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</si>
  <si>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</si>
  <si>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</si>
  <si>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</si>
  <si>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</si>
  <si>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</si>
  <si>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</si>
  <si>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</si>
  <si>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</si>
  <si>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</si>
  <si>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</si>
  <si>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</si>
  <si>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</si>
  <si>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</si>
  <si>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</si>
  <si>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</si>
  <si>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</si>
  <si>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</si>
  <si>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</si>
  <si>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</si>
  <si>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</si>
  <si>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</si>
  <si>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</si>
  <si>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</si>
  <si>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</si>
  <si>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</si>
  <si>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</si>
  <si>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</si>
  <si>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</si>
  <si>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</si>
  <si>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</si>
  <si>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</si>
  <si>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</si>
  <si>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</si>
  <si>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</si>
  <si>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</si>
  <si>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</si>
  <si>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</si>
  <si>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</si>
  <si>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</si>
  <si>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</si>
  <si>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</si>
  <si>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</si>
  <si>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</si>
  <si>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</si>
  <si>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</si>
  <si>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</si>
  <si>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</si>
  <si>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</si>
  <si>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</si>
  <si>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</si>
  <si>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</si>
  <si>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</si>
  <si>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</si>
  <si>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</si>
  <si>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</si>
  <si>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</si>
  <si>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</si>
  <si>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</si>
  <si>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</si>
  <si>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</si>
  <si>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</si>
  <si>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</si>
  <si>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</si>
  <si>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</si>
  <si>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</si>
  <si>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</si>
  <si>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</si>
  <si>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</si>
  <si>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</si>
  <si>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</si>
  <si>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</si>
  <si>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</si>
  <si>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</si>
  <si>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</si>
  <si>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</si>
  <si>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</si>
  <si>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</si>
  <si>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</si>
  <si>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</si>
  <si>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</si>
  <si>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</si>
  <si>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</si>
  <si>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</si>
  <si>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</si>
  <si>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</si>
  <si>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</si>
  <si>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</si>
  <si>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</si>
  <si>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</si>
  <si>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</si>
  <si>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</si>
  <si>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</si>
  <si>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</si>
  <si>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</si>
  <si>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</si>
  <si>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</si>
  <si>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</si>
  <si>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</si>
  <si>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</si>
  <si>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</si>
  <si>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</si>
  <si>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</si>
  <si>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</si>
  <si>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</si>
  <si>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</si>
  <si>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</si>
  <si>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</si>
  <si>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</si>
  <si>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</si>
  <si>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</si>
  <si>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</si>
  <si>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</si>
  <si>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</si>
  <si>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</si>
  <si>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</si>
  <si>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</si>
  <si>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</si>
  <si>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</si>
  <si>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</si>
  <si>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</si>
  <si>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</si>
  <si>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</si>
  <si>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</si>
  <si>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</si>
  <si>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</si>
  <si>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</si>
  <si>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</si>
  <si>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</si>
  <si>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</si>
  <si>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</si>
  <si>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</si>
  <si>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</si>
  <si>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</si>
  <si>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</si>
  <si>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</si>
  <si>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</si>
  <si>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</si>
  <si>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</si>
  <si>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</si>
  <si>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</si>
  <si>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</si>
  <si>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</si>
  <si>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</si>
  <si>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</si>
  <si>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</si>
  <si>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</si>
  <si>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</si>
  <si>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</si>
  <si>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</si>
  <si>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</si>
  <si>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</si>
  <si>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</si>
  <si>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</si>
  <si>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</si>
  <si>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</si>
  <si>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</si>
  <si>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</si>
  <si>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</si>
  <si>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</si>
  <si>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</si>
  <si>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</si>
  <si>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</si>
  <si>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</si>
  <si>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</si>
  <si>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</si>
  <si>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</si>
  <si>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</si>
  <si>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</si>
  <si>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</si>
  <si>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</si>
  <si>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</si>
  <si>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</si>
  <si>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</si>
  <si>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</si>
  <si>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</si>
  <si>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</si>
  <si>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</si>
  <si>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</si>
  <si>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</si>
  <si>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</si>
  <si>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</si>
  <si>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</si>
  <si>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</si>
  <si>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</si>
  <si>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</si>
  <si>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</si>
  <si>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</si>
  <si>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</si>
  <si>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</si>
  <si>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</si>
  <si>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</si>
  <si>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</si>
  <si>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</si>
  <si>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</si>
  <si>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</si>
  <si>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</si>
  <si>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</si>
  <si>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</si>
  <si>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</si>
  <si>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</si>
  <si>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</si>
  <si>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</si>
  <si>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</si>
  <si>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</si>
  <si>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</si>
  <si>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</si>
  <si>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</si>
  <si>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</si>
  <si>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</si>
  <si>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</si>
  <si>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</si>
  <si>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</si>
  <si>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</si>
  <si>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</si>
  <si>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</si>
  <si>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</si>
  <si>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</si>
  <si>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</si>
  <si>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</si>
  <si>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</si>
  <si>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</si>
  <si>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</si>
  <si>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</si>
  <si>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</si>
  <si>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</si>
  <si>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</si>
  <si>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</si>
  <si>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</si>
  <si>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</si>
  <si>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</si>
  <si>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</si>
  <si>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</si>
  <si>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</si>
  <si>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</si>
  <si>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</si>
  <si>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</si>
  <si>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</si>
  <si>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</si>
  <si>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</si>
  <si>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</si>
  <si>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</si>
  <si>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</si>
  <si>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</si>
  <si>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</si>
  <si>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</si>
  <si>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</si>
  <si>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</si>
  <si>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</si>
  <si>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</si>
  <si>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</si>
  <si>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</si>
  <si>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</si>
  <si>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</si>
  <si>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</si>
  <si>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</si>
  <si>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</si>
  <si>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</si>
  <si>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</si>
  <si>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</si>
  <si>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</si>
  <si>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</si>
  <si>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</si>
  <si>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</si>
  <si>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</si>
  <si>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</si>
  <si>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</si>
  <si>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</si>
  <si>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</si>
  <si>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</si>
  <si>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</si>
  <si>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</si>
  <si>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</si>
  <si>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</si>
  <si>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</si>
  <si>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</si>
  <si>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</si>
  <si>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</si>
  <si>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</si>
  <si>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</si>
  <si>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</si>
  <si>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</si>
  <si>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</si>
  <si>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</si>
  <si>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</si>
  <si>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</si>
  <si>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</si>
  <si>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</si>
  <si>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</si>
  <si>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</si>
  <si>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</si>
  <si>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</si>
  <si>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</si>
  <si>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</si>
  <si>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</si>
  <si>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</si>
  <si>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</si>
  <si>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</si>
  <si>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</si>
  <si>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</si>
  <si>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</si>
  <si>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</si>
  <si>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</si>
  <si>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</si>
  <si>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</si>
  <si>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</si>
  <si>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</si>
  <si>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</si>
  <si>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</si>
  <si>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</si>
  <si>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</si>
  <si>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</si>
  <si>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</si>
  <si>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</si>
  <si>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</si>
  <si>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</si>
  <si>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</si>
  <si>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</si>
  <si>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</si>
  <si>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</si>
  <si>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</si>
  <si>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</si>
  <si>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</si>
  <si>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</si>
  <si>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</si>
  <si>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</si>
  <si>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</si>
  <si>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</si>
  <si>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</si>
  <si>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</si>
  <si>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</si>
  <si>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</si>
  <si>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</si>
  <si>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</si>
  <si>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</si>
  <si>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</si>
  <si>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</si>
  <si>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</si>
  <si>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</si>
  <si>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</si>
  <si>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</si>
  <si>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</si>
  <si>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</si>
  <si>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</si>
  <si>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</si>
  <si>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</si>
  <si>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</si>
  <si>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</si>
  <si>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</si>
  <si>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</si>
  <si>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</si>
  <si>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</si>
  <si>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</si>
  <si>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</si>
  <si>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</si>
  <si>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</si>
  <si>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</si>
  <si>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</si>
  <si>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</si>
  <si>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</si>
  <si>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</si>
  <si>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</si>
  <si>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</si>
  <si>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</si>
  <si>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</si>
  <si>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</si>
  <si>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</si>
  <si>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</si>
  <si>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</si>
  <si>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</si>
  <si>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</si>
  <si>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</si>
  <si>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</si>
  <si>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</si>
  <si>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</si>
  <si>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</si>
  <si>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</si>
  <si>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</si>
  <si>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</si>
  <si>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</si>
  <si>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</si>
  <si>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</si>
  <si>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</si>
  <si>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</si>
  <si>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</si>
  <si>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</si>
  <si>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</si>
  <si>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</si>
  <si>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</si>
  <si>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</si>
  <si>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</si>
  <si>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</si>
  <si>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</si>
  <si>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</si>
  <si>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</si>
  <si>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</si>
  <si>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</si>
  <si>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</si>
  <si>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</si>
  <si>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</si>
  <si>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</si>
  <si>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</si>
  <si>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</si>
  <si>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</si>
  <si>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</si>
  <si>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</si>
  <si>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</si>
  <si>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</si>
  <si>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</si>
  <si>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</si>
  <si>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</si>
  <si>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</si>
  <si>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</si>
  <si>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</si>
  <si>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</si>
  <si>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</si>
  <si>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</si>
  <si>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</si>
  <si>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</si>
  <si>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</si>
  <si>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</si>
  <si>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</si>
  <si>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</si>
  <si>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</si>
  <si>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</si>
  <si>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</si>
  <si>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</si>
  <si>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</si>
  <si>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</si>
  <si>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</si>
  <si>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</si>
  <si>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</si>
  <si>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</si>
  <si>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</si>
  <si>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</si>
  <si>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</si>
  <si>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</si>
  <si>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</si>
  <si>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</si>
  <si>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</si>
  <si>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</si>
  <si>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</si>
  <si>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</si>
  <si>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</si>
  <si>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</si>
  <si>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</si>
  <si>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</si>
  <si>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</si>
  <si>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</si>
  <si>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</si>
  <si>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</si>
  <si>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</si>
  <si>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</si>
  <si>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</si>
  <si>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</si>
  <si>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</si>
  <si>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</si>
  <si>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</si>
  <si>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</si>
  <si>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</si>
  <si>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</si>
  <si>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</si>
  <si>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</si>
  <si>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</si>
  <si>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</si>
  <si>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</si>
  <si>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</si>
  <si>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</si>
  <si>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</si>
  <si>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</si>
  <si>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</si>
  <si>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</si>
  <si>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</si>
  <si>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</si>
  <si>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</si>
  <si>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</si>
  <si>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</si>
  <si>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</si>
  <si>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</si>
  <si>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</si>
  <si>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</si>
  <si>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</si>
  <si>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</si>
  <si>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</si>
  <si>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</si>
  <si>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</si>
  <si>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</si>
  <si>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</si>
  <si>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</si>
  <si>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</si>
  <si>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</si>
  <si>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</si>
  <si>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</si>
  <si>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</si>
  <si>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</si>
  <si>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</si>
  <si>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</si>
  <si>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</si>
  <si>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</si>
  <si>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</si>
  <si>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</si>
  <si>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</si>
  <si>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</si>
  <si>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</si>
  <si>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</si>
  <si>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</si>
  <si>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</si>
  <si>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</si>
  <si>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</si>
  <si>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</si>
  <si>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</si>
  <si>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</si>
  <si>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</si>
  <si>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</si>
  <si>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</si>
  <si>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</si>
  <si>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</si>
  <si>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</si>
  <si>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</si>
  <si>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</si>
  <si>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</si>
  <si>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</si>
  <si>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</si>
  <si>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</si>
  <si>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</si>
  <si>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</si>
  <si>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</si>
  <si>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</si>
  <si>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</si>
  <si>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</si>
  <si>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</si>
  <si>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</si>
  <si>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</si>
  <si>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</si>
  <si>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</si>
  <si>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</si>
  <si>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</si>
  <si>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</si>
  <si>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</si>
  <si>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</si>
  <si>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</si>
  <si>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</si>
  <si>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</si>
  <si>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</si>
  <si>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</si>
  <si>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</si>
  <si>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</si>
  <si>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</si>
  <si>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</si>
  <si>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</si>
  <si>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</si>
  <si>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</si>
  <si>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</si>
  <si>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</si>
  <si>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</si>
  <si>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</si>
  <si>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</si>
  <si>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</si>
  <si>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</si>
  <si>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</si>
  <si>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</si>
  <si>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</si>
  <si>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</si>
  <si>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</si>
  <si>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</si>
  <si>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</si>
  <si>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</si>
  <si>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</si>
  <si>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</si>
  <si>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</si>
  <si>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</si>
  <si>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</si>
  <si>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</si>
  <si>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</si>
  <si>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</si>
  <si>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</si>
  <si>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</si>
  <si>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</si>
  <si>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</si>
  <si>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</si>
  <si>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</si>
  <si>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</si>
  <si>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</si>
  <si>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</si>
  <si>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</si>
  <si>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</si>
  <si>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</si>
  <si>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</si>
  <si>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</si>
  <si>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</si>
  <si>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</si>
  <si>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</si>
  <si>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</si>
  <si>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</si>
  <si>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</si>
  <si>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</si>
  <si>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</si>
  <si>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</si>
  <si>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</si>
  <si>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</si>
  <si>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</si>
  <si>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</si>
  <si>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</si>
  <si>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</si>
  <si>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</si>
  <si>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</si>
  <si>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</si>
  <si>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</si>
  <si>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</si>
  <si>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</si>
  <si>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</si>
  <si>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</si>
  <si>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</si>
  <si>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</si>
  <si>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</si>
  <si>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</si>
  <si>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</si>
  <si>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</si>
  <si>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</si>
  <si>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</si>
  <si>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</si>
  <si>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</si>
  <si>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</si>
  <si>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</si>
  <si>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</si>
  <si>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</si>
  <si>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</si>
  <si>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</si>
  <si>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</si>
  <si>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</si>
  <si>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</si>
  <si>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</si>
  <si>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</si>
  <si>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</si>
  <si>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</si>
  <si>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</si>
  <si>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</si>
  <si>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</si>
  <si>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</si>
  <si>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</si>
  <si>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</si>
  <si>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</si>
  <si>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</si>
  <si>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</si>
  <si>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</si>
  <si>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</si>
  <si>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</si>
  <si>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</si>
  <si>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</si>
  <si>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</si>
  <si>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</si>
  <si>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</si>
  <si>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</si>
  <si>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</si>
  <si>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</si>
  <si>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</si>
  <si>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</si>
  <si>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</si>
  <si>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</si>
  <si>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</si>
  <si>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</si>
  <si>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</si>
  <si>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</si>
  <si>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</si>
  <si>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</si>
  <si>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</si>
  <si>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</si>
  <si>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</si>
  <si>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</si>
  <si>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</si>
  <si>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</si>
  <si>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</si>
  <si>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</si>
  <si>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</si>
  <si>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</si>
  <si>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</si>
  <si>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</si>
  <si>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</si>
  <si>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</si>
  <si>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</si>
  <si>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</si>
  <si>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</si>
  <si>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</si>
  <si>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</si>
  <si>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</si>
  <si>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</si>
  <si>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</si>
  <si>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</si>
  <si>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</si>
  <si>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</si>
  <si>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</si>
  <si>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</si>
  <si>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</si>
  <si>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</si>
  <si>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</si>
  <si>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</si>
  <si>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</si>
  <si>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</si>
  <si>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</si>
  <si>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</si>
  <si>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</si>
  <si>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</si>
  <si>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</si>
  <si>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</si>
  <si>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</si>
  <si>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</si>
  <si>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</si>
  <si>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</si>
  <si>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</si>
  <si>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</si>
  <si>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</si>
  <si>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</si>
  <si>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</si>
  <si>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</si>
  <si>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</si>
  <si>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</si>
  <si>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</si>
  <si>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</si>
  <si>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</si>
  <si>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</si>
  <si>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</si>
  <si>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</si>
  <si>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</si>
  <si>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</si>
  <si>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</si>
  <si>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</si>
  <si>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</si>
  <si>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</si>
  <si>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</si>
  <si>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</si>
  <si>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</si>
  <si>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</si>
  <si>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</si>
  <si>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</si>
  <si>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</si>
  <si>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</si>
  <si>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</si>
  <si>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</si>
  <si>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</si>
  <si>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</si>
  <si>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</si>
  <si>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</si>
  <si>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</si>
  <si>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</si>
  <si>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</si>
  <si>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</si>
  <si>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</si>
  <si>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</si>
  <si>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</si>
  <si>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</si>
  <si>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</si>
  <si>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</si>
  <si>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</si>
  <si>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</si>
  <si>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</si>
  <si>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</si>
  <si>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</si>
  <si>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</si>
  <si>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</si>
  <si>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</si>
  <si>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</si>
  <si>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</si>
  <si>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</si>
  <si>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</si>
  <si>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</si>
  <si>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</si>
  <si>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</si>
  <si>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</si>
  <si>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</si>
  <si>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</si>
  <si>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</si>
  <si>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</si>
  <si>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</si>
  <si>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</si>
  <si>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</si>
  <si>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</si>
  <si>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</si>
  <si>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</si>
  <si>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</si>
  <si>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</si>
  <si>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</si>
  <si>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</si>
  <si>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</si>
  <si>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</si>
  <si>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</si>
  <si>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</si>
  <si>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</si>
  <si>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</si>
  <si>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</si>
  <si>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</si>
  <si>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</si>
  <si>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</si>
  <si>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</si>
  <si>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</si>
  <si>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</si>
  <si>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</si>
  <si>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</si>
  <si>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</si>
  <si>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</si>
  <si>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</si>
  <si>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</si>
  <si>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</si>
  <si>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</si>
  <si>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</si>
  <si>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</si>
  <si>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</si>
  <si>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</si>
  <si>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</si>
  <si>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</si>
  <si>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</si>
  <si>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</si>
  <si>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</si>
  <si>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</si>
  <si>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</si>
  <si>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</si>
  <si>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</si>
  <si>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</si>
  <si>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</si>
  <si>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</si>
  <si>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</si>
  <si>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</si>
  <si>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</si>
  <si>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</si>
  <si>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</si>
  <si>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</si>
  <si>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</si>
  <si>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</si>
  <si>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</si>
  <si>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</si>
  <si>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</si>
  <si>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</si>
  <si>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</si>
  <si>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</si>
  <si>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</si>
  <si>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</si>
  <si>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</si>
  <si>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</si>
  <si>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</si>
  <si>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</si>
  <si>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</si>
  <si>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</si>
  <si>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</si>
  <si>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</si>
  <si>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</si>
  <si>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</si>
  <si>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</si>
  <si>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</si>
  <si>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</si>
  <si>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</si>
  <si>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</si>
  <si>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</si>
  <si>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</si>
  <si>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</si>
  <si>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</si>
  <si>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</si>
  <si>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</si>
  <si>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</si>
  <si>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</si>
  <si>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</si>
  <si>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</si>
  <si>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</si>
  <si>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</si>
  <si>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</si>
  <si>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</si>
  <si>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</si>
  <si>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</si>
  <si>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</si>
  <si>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</si>
  <si>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</si>
  <si>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</si>
  <si>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</si>
  <si>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</si>
  <si>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</si>
  <si>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</si>
  <si>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</si>
  <si>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</si>
  <si>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</si>
  <si>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</si>
  <si>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</si>
  <si>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</si>
  <si>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</si>
  <si>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</si>
  <si>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</si>
  <si>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</si>
  <si>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</si>
  <si>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</si>
  <si>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</si>
  <si>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</si>
  <si>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</si>
  <si>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</si>
  <si>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</si>
  <si>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</si>
  <si>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</si>
  <si>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</si>
  <si>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</si>
  <si>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</si>
  <si>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</si>
  <si>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</si>
  <si>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</si>
  <si>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</si>
  <si>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</si>
  <si>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</si>
  <si>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</si>
  <si>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</si>
  <si>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</si>
  <si>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</si>
  <si>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</si>
  <si>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</si>
  <si>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</si>
  <si>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</si>
  <si>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</si>
  <si>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</si>
  <si>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</si>
  <si>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</si>
  <si>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</si>
  <si>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</si>
  <si>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</si>
  <si>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</si>
  <si>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</si>
  <si>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</si>
  <si>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</si>
  <si>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</si>
  <si>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</si>
  <si>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</si>
  <si>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</si>
  <si>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</si>
  <si>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</si>
  <si>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</si>
  <si>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</si>
  <si>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</si>
  <si>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</si>
  <si>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</si>
  <si>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</si>
  <si>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</si>
  <si>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</si>
  <si>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</si>
  <si>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</si>
  <si>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</si>
  <si>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</si>
  <si>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</si>
  <si>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</si>
  <si>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</si>
  <si>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</si>
  <si>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</si>
  <si>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</si>
  <si>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</si>
  <si>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</si>
  <si>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</si>
  <si>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</si>
  <si>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</si>
  <si>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</si>
  <si>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</si>
  <si>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</si>
  <si>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</si>
  <si>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</si>
  <si>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</si>
  <si>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</si>
  <si>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</si>
  <si>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</si>
  <si>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</si>
  <si>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</si>
  <si>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</si>
  <si>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</si>
  <si>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</si>
  <si>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</si>
  <si>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</si>
  <si>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</si>
  <si>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</si>
  <si>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</si>
  <si>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</si>
  <si>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</si>
  <si>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</si>
  <si>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</si>
  <si>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</si>
  <si>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</si>
  <si>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</si>
  <si>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</si>
  <si>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</si>
  <si>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</si>
  <si>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</si>
  <si>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</si>
  <si>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</si>
  <si>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</si>
  <si>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</si>
  <si>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</si>
  <si>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</si>
  <si>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</si>
  <si>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</si>
  <si>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</si>
  <si>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</si>
  <si>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</si>
  <si>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</si>
  <si>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</si>
  <si>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</si>
  <si>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</si>
  <si>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</si>
  <si>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</si>
  <si>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</si>
  <si>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</si>
  <si>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</si>
  <si>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</si>
  <si>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</si>
  <si>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</si>
  <si>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</si>
  <si>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</si>
  <si>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</si>
  <si>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</si>
  <si>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</si>
  <si>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</si>
  <si>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</si>
  <si>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</si>
  <si>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</si>
  <si>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</si>
  <si>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</si>
  <si>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</si>
  <si>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</si>
  <si>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</si>
  <si>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</si>
  <si>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</si>
  <si>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</si>
  <si>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</si>
  <si>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</si>
  <si>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</si>
  <si>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</si>
  <si>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</si>
  <si>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</si>
  <si>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</si>
  <si>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</si>
  <si>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</si>
  <si>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</si>
  <si>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</si>
  <si>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</si>
  <si>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</si>
  <si>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</si>
  <si>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</si>
  <si>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</si>
  <si>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</si>
  <si>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</si>
  <si>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</si>
  <si>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</si>
  <si>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</si>
  <si>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</si>
  <si>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</si>
  <si>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</si>
  <si>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</si>
  <si>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</si>
  <si>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</si>
  <si>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</si>
  <si>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</si>
  <si>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</si>
  <si>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</si>
  <si>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</si>
  <si>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</si>
  <si>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</si>
  <si>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</si>
  <si>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</si>
  <si>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</si>
  <si>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</si>
  <si>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</si>
  <si>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</si>
  <si>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</si>
  <si>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</si>
  <si>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</si>
  <si>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</si>
  <si>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</si>
  <si>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</si>
  <si>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</si>
  <si>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</si>
  <si>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</si>
  <si>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</si>
  <si>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</si>
  <si>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</si>
  <si>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</si>
  <si>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</si>
  <si>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</si>
  <si>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</si>
  <si>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</si>
  <si>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</si>
  <si>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</si>
  <si>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</si>
  <si>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</si>
  <si>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</si>
  <si>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</si>
  <si>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</si>
  <si>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</si>
  <si>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</si>
  <si>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</si>
  <si>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</si>
  <si>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</si>
  <si>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</si>
  <si>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</si>
  <si>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</si>
  <si>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</si>
  <si>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</si>
  <si>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</si>
  <si>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</si>
  <si>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</si>
  <si>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</si>
  <si>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</si>
  <si>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</si>
  <si>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</si>
  <si>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</si>
  <si>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</si>
  <si>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</si>
  <si>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</si>
  <si>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</si>
  <si>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</si>
  <si>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</si>
  <si>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</si>
  <si>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</si>
  <si>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</si>
  <si>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</si>
  <si>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</si>
  <si>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</si>
  <si>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</si>
  <si>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</si>
  <si>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</si>
  <si>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</si>
  <si>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</si>
  <si>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</si>
  <si>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</si>
  <si>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</si>
  <si>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</si>
  <si>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</si>
  <si>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</si>
  <si>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</si>
  <si>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</si>
  <si>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</si>
  <si>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</si>
  <si>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</si>
  <si>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</si>
  <si>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</si>
  <si>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</si>
  <si>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</si>
  <si>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</si>
  <si>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</si>
  <si>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</si>
  <si>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</si>
  <si>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</si>
  <si>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</si>
  <si>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</si>
  <si>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</si>
  <si>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</si>
  <si>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</si>
  <si>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</si>
  <si>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</si>
  <si>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</si>
  <si>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</si>
  <si>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</si>
  <si>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</si>
  <si>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</si>
  <si>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</si>
  <si>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</si>
  <si>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</si>
  <si>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</si>
  <si>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</si>
  <si>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</si>
  <si>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</si>
  <si>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</si>
  <si>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</si>
  <si>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</si>
  <si>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</si>
  <si>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</si>
  <si>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</si>
  <si>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</si>
  <si>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</si>
  <si>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</si>
  <si>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</si>
  <si>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</si>
  <si>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</si>
  <si>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</si>
  <si>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</si>
  <si>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</si>
  <si>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</si>
  <si>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</si>
  <si>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</si>
  <si>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</si>
  <si>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</si>
  <si>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</si>
  <si>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</si>
  <si>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</si>
  <si>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</si>
  <si>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</si>
  <si>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</si>
  <si>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</si>
  <si>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</si>
  <si>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</si>
  <si>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</si>
  <si>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</si>
  <si>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</si>
  <si>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</si>
  <si>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</si>
  <si>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</si>
  <si>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</si>
  <si>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</si>
  <si>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</si>
  <si>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</si>
  <si>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</si>
  <si>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</si>
  <si>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</si>
  <si>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</si>
  <si>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</si>
  <si>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</si>
  <si>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</si>
  <si>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</si>
  <si>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</si>
  <si>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</si>
  <si>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</si>
  <si>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</si>
  <si>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</si>
  <si>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</si>
  <si>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</si>
  <si>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</si>
  <si>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</si>
  <si>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</si>
  <si>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</si>
  <si>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</si>
  <si>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</si>
  <si>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</si>
  <si>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</si>
  <si>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</si>
  <si>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</si>
  <si>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</si>
  <si>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</si>
  <si>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</si>
  <si>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</si>
  <si>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</si>
  <si>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</si>
  <si>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</si>
  <si>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</si>
  <si>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</si>
  <si>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</si>
  <si>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</si>
  <si>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</si>
  <si>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</si>
  <si>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</si>
  <si>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</si>
  <si>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</si>
  <si>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</si>
  <si>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</si>
  <si>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</si>
  <si>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</si>
  <si>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</si>
  <si>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</si>
  <si>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</si>
  <si>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</si>
  <si>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</si>
  <si>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</si>
  <si>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</si>
  <si>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</si>
  <si>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</si>
  <si>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</si>
  <si>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</si>
  <si>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</si>
  <si>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</si>
  <si>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</si>
  <si>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</si>
  <si>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</si>
  <si>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</si>
  <si>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</si>
  <si>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</si>
  <si>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</si>
  <si>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</si>
  <si>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</si>
  <si>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</si>
  <si>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</si>
  <si>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</si>
  <si>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</si>
  <si>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</si>
  <si>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</si>
  <si>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</si>
  <si>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</si>
  <si>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</si>
  <si>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</si>
  <si>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</si>
  <si>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</si>
  <si>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</si>
  <si>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</si>
  <si>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</si>
  <si>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</si>
  <si>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</si>
  <si>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</si>
  <si>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</si>
  <si>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</si>
  <si>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</si>
  <si>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</si>
  <si>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</si>
  <si>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</si>
  <si>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</si>
  <si>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</si>
  <si>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</si>
  <si>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</si>
  <si>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</si>
  <si>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</si>
  <si>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</si>
  <si>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</si>
  <si>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</si>
  <si>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</si>
  <si>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</si>
  <si>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</si>
  <si>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</si>
  <si>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</si>
  <si>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</si>
  <si>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</si>
  <si>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</si>
  <si>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</si>
  <si>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</si>
  <si>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</si>
  <si>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</si>
  <si>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</si>
  <si>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</si>
  <si>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</si>
  <si>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</si>
  <si>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</si>
  <si>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</si>
  <si>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</si>
  <si>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</si>
  <si>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</si>
  <si>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</si>
  <si>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</si>
  <si>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</si>
  <si>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</si>
  <si>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</si>
  <si>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</si>
  <si>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</si>
  <si>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</si>
  <si>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</si>
  <si>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</si>
  <si>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</si>
  <si>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</si>
  <si>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</si>
  <si>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</si>
  <si>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</si>
  <si>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</si>
  <si>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</si>
  <si>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</si>
  <si>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</si>
  <si>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</si>
  <si>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</si>
  <si>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</si>
  <si>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</si>
  <si>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</si>
  <si>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</si>
  <si>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</si>
  <si>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</si>
  <si>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</si>
  <si>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</si>
  <si>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</si>
  <si>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</si>
  <si>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</si>
  <si>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</si>
  <si>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</si>
  <si>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</si>
  <si>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</si>
  <si>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</si>
  <si>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</si>
  <si>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</si>
  <si>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</si>
  <si>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</si>
  <si>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</si>
  <si>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</si>
  <si>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</si>
  <si>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</si>
  <si>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</si>
  <si>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</si>
  <si>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</si>
  <si>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</si>
  <si>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</si>
  <si>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</si>
  <si>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</si>
  <si>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</si>
  <si>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</si>
  <si>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</si>
  <si>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</si>
  <si>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</si>
  <si>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</si>
  <si>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</si>
  <si>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</si>
  <si>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</si>
  <si>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</si>
  <si>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</si>
  <si>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</si>
  <si>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</si>
  <si>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</si>
  <si>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</si>
  <si>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</si>
  <si>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</si>
  <si>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</si>
  <si>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</si>
  <si>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</si>
  <si>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</si>
  <si>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</si>
  <si>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</si>
  <si>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</si>
  <si>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</si>
  <si>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</si>
  <si>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</si>
  <si>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</si>
  <si>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</si>
  <si>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</si>
  <si>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</si>
  <si>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</si>
  <si>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</si>
  <si>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</si>
  <si>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</si>
  <si>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</si>
  <si>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</si>
  <si>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</si>
  <si>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</si>
  <si>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</si>
  <si>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</si>
  <si>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</si>
  <si>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</si>
  <si>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</si>
  <si>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</si>
  <si>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</si>
  <si>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</si>
  <si>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</si>
  <si>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</si>
  <si>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</si>
  <si>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</si>
  <si>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</si>
  <si>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</si>
  <si>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</si>
  <si>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</si>
  <si>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</si>
  <si>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</si>
  <si>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</si>
  <si>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</si>
  <si>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</si>
  <si>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</si>
  <si>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</si>
  <si>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</si>
  <si>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</si>
  <si>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</si>
  <si>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</si>
  <si>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</si>
  <si>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</si>
  <si>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</si>
  <si>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</si>
  <si>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</si>
  <si>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</si>
  <si>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</si>
  <si>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</si>
  <si>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</si>
  <si>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</si>
  <si>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</si>
  <si>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</si>
  <si>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</si>
  <si>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</si>
  <si>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</si>
  <si>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</si>
  <si>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</si>
  <si>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</si>
  <si>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</si>
  <si>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</si>
  <si>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</si>
  <si>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</si>
  <si>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</si>
  <si>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</si>
  <si>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</si>
  <si>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</si>
  <si>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</si>
  <si>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</si>
  <si>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</si>
  <si>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</si>
  <si>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</si>
  <si>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</si>
  <si>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</si>
  <si>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</si>
  <si>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</si>
  <si>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</si>
  <si>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</si>
  <si>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</si>
  <si>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</si>
  <si>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</si>
  <si>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</si>
  <si>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</si>
  <si>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</si>
  <si>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</si>
  <si>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</si>
  <si>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</si>
  <si>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</si>
  <si>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</si>
  <si>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</si>
  <si>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</si>
  <si>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</si>
  <si>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</si>
  <si>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</si>
  <si>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</si>
  <si>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</si>
  <si>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</si>
  <si>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</si>
  <si>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</si>
  <si>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</si>
  <si>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</si>
  <si>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</si>
  <si>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</si>
  <si>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</si>
  <si>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</si>
  <si>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</si>
  <si>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</si>
  <si>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</si>
  <si>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</si>
  <si>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</si>
  <si>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</si>
  <si>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</si>
  <si>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</si>
  <si>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</si>
  <si>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</si>
  <si>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</si>
  <si>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</si>
  <si>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</si>
  <si>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</si>
  <si>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</si>
  <si>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</si>
  <si>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</si>
  <si>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</si>
  <si>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</si>
  <si>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</si>
  <si>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</si>
  <si>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</si>
  <si>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</si>
  <si>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</si>
  <si>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</si>
  <si>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</si>
  <si>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</si>
  <si>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</si>
  <si>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</si>
  <si>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</si>
  <si>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</si>
  <si>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</si>
  <si>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</si>
  <si>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</si>
  <si>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</si>
  <si>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</si>
  <si>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</si>
  <si>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</si>
  <si>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</si>
  <si>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</si>
  <si>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</si>
  <si>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</si>
  <si>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</si>
  <si>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</si>
  <si>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</si>
  <si>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</si>
  <si>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</si>
  <si>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</si>
  <si>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</si>
  <si>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</si>
  <si>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</si>
  <si>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</si>
  <si>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</si>
  <si>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</si>
  <si>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</si>
  <si>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</si>
  <si>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</si>
  <si>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</si>
  <si>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</si>
  <si>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</si>
  <si>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</si>
  <si>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</si>
  <si>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</si>
  <si>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</si>
  <si>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</si>
  <si>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</si>
  <si>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</si>
  <si>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</si>
  <si>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</si>
  <si>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</si>
  <si>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</si>
  <si>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</si>
  <si>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</si>
  <si>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</si>
  <si>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</si>
  <si>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</si>
  <si>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</si>
  <si>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</si>
  <si>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</si>
  <si>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</si>
  <si>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</si>
  <si>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</si>
  <si>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</si>
  <si>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</si>
  <si>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</si>
  <si>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</si>
  <si>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</si>
  <si>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</si>
  <si>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</si>
  <si>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</si>
  <si>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</si>
  <si>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</si>
  <si>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</si>
  <si>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</si>
  <si>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</si>
  <si>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</si>
  <si>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</si>
  <si>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</si>
  <si>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</si>
  <si>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</si>
  <si>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</si>
  <si>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</si>
  <si>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</si>
  <si>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</si>
  <si>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</si>
  <si>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</si>
  <si>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</si>
  <si>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</si>
  <si>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</si>
  <si>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</si>
  <si>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</si>
  <si>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</si>
  <si>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</si>
  <si>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</si>
  <si>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</si>
  <si>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</si>
  <si>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</si>
  <si>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</si>
  <si>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</si>
  <si>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</si>
  <si>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</si>
  <si>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</si>
  <si>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</si>
  <si>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</si>
  <si>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</si>
  <si>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</si>
  <si>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</si>
  <si>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</si>
  <si>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</si>
  <si>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</si>
  <si>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</si>
  <si>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</si>
  <si>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</si>
  <si>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</si>
  <si>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</si>
  <si>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</si>
  <si>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</si>
  <si>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</si>
  <si>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</si>
  <si>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</si>
  <si>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</si>
  <si>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</si>
  <si>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</si>
  <si>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</si>
  <si>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</si>
  <si>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</si>
  <si>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</si>
  <si>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</si>
  <si>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</si>
  <si>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</si>
  <si>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</si>
  <si>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</si>
  <si>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</si>
  <si>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</si>
  <si>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</si>
  <si>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</si>
  <si>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</si>
  <si>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</si>
  <si>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</si>
  <si>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</si>
  <si>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</si>
  <si>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</si>
  <si>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</si>
  <si>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</si>
  <si>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</si>
  <si>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</si>
  <si>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</si>
  <si>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</si>
  <si>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</si>
  <si>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</si>
  <si>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</si>
  <si>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</si>
  <si>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</si>
  <si>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</si>
  <si>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</si>
  <si>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</si>
  <si>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</si>
  <si>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</si>
  <si>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</si>
  <si>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</si>
  <si>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</si>
  <si>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</si>
  <si>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</si>
  <si>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</si>
  <si>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</si>
  <si>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</si>
  <si>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</si>
  <si>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</si>
  <si>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</si>
  <si>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</si>
  <si>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</si>
  <si>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</si>
  <si>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</si>
  <si>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</si>
  <si>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</si>
  <si>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</si>
  <si>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</si>
  <si>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</si>
  <si>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</si>
  <si>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</si>
  <si>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</si>
  <si>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</si>
  <si>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</si>
  <si>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</si>
  <si>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</si>
  <si>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</si>
  <si>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</si>
  <si>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</si>
  <si>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</si>
  <si>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</si>
  <si>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</si>
  <si>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</si>
  <si>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</si>
  <si>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</si>
  <si>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</si>
  <si>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</si>
  <si>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</si>
  <si>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</si>
  <si>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</si>
  <si>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</si>
  <si>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</si>
  <si>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</si>
  <si>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</si>
  <si>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</si>
  <si>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</si>
  <si>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</si>
  <si>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</si>
  <si>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</si>
  <si>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</si>
  <si>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</si>
  <si>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</si>
  <si>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</si>
  <si>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</si>
  <si>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</si>
  <si>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</si>
  <si>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</si>
  <si>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</si>
  <si>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</si>
  <si>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</si>
  <si>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</si>
  <si>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</si>
  <si>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</si>
  <si>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</si>
  <si>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</si>
  <si>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</si>
  <si>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</si>
  <si>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</si>
  <si>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</si>
  <si>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</si>
  <si>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</si>
  <si>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</si>
  <si>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</si>
  <si>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</si>
  <si>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</si>
  <si>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</si>
  <si>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</si>
  <si>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</si>
  <si>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</si>
  <si>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</si>
  <si>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</si>
  <si>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</si>
  <si>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</si>
  <si>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</si>
  <si>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</si>
  <si>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</si>
  <si>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</si>
  <si>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</si>
  <si>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</si>
  <si>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</si>
  <si>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</si>
  <si>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</si>
  <si>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</si>
  <si>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</si>
  <si>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</si>
  <si>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</si>
  <si>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</si>
  <si>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</si>
  <si>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</si>
  <si>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</si>
  <si>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</si>
  <si>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</si>
  <si>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</si>
  <si>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</si>
  <si>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</si>
  <si>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</si>
  <si>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</si>
  <si>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</si>
  <si>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</si>
  <si>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</si>
  <si>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</si>
  <si>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</si>
  <si>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</si>
  <si>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</si>
  <si>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</si>
  <si>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</si>
  <si>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</si>
  <si>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</si>
  <si>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</si>
  <si>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</si>
  <si>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</si>
  <si>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</si>
  <si>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</si>
  <si>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</si>
  <si>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</si>
  <si>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</si>
  <si>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</si>
  <si>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</si>
  <si>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</si>
  <si>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</si>
  <si>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</si>
  <si>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</si>
  <si>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</si>
  <si>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</si>
  <si>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</si>
  <si>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</si>
  <si>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</si>
  <si>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</si>
  <si>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</si>
  <si>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</si>
  <si>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</si>
  <si>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</si>
  <si>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</si>
  <si>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</si>
  <si>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</si>
  <si>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</si>
  <si>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</si>
  <si>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</si>
  <si>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</si>
  <si>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</si>
  <si>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</si>
  <si>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</si>
  <si>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</si>
  <si>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</si>
  <si>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</si>
  <si>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</si>
  <si>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</si>
  <si>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</si>
  <si>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</si>
  <si>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</si>
  <si>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</si>
  <si>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</si>
  <si>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</si>
  <si>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</si>
  <si>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</si>
  <si>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</si>
  <si>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</si>
  <si>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</si>
  <si>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</si>
  <si>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</si>
  <si>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</si>
  <si>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</si>
  <si>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</si>
  <si>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</si>
  <si>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</si>
  <si>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</si>
  <si>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</si>
  <si>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</si>
  <si>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</si>
  <si>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</si>
  <si>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</si>
  <si>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</si>
  <si>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</si>
  <si>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</si>
  <si>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</si>
  <si>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</si>
  <si>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</si>
  <si>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</si>
  <si>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</si>
  <si>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</si>
  <si>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</si>
  <si>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</si>
  <si>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</si>
  <si>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</si>
  <si>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</si>
  <si>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</si>
  <si>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</si>
  <si>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</si>
  <si>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</si>
  <si>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</si>
  <si>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</si>
  <si>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</si>
  <si>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</si>
  <si>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</si>
  <si>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</si>
  <si>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</si>
  <si>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</si>
  <si>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</si>
  <si>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</si>
  <si>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</si>
  <si>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</si>
  <si>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</si>
  <si>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</si>
  <si>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</si>
  <si>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</si>
  <si>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</si>
  <si>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</si>
  <si>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</si>
  <si>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</si>
  <si>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</si>
  <si>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</si>
  <si>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</si>
  <si>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</si>
  <si>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</si>
  <si>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</si>
  <si>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</si>
  <si>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</si>
  <si>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</si>
  <si>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</si>
  <si>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</si>
  <si>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</si>
  <si>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</si>
  <si>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</si>
  <si>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</si>
  <si>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</si>
  <si>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</si>
  <si>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</si>
  <si>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</si>
  <si>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</si>
  <si>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</si>
  <si>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</si>
  <si>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</si>
  <si>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</si>
  <si>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</si>
  <si>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</si>
  <si>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</si>
  <si>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</si>
  <si>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</si>
  <si>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</si>
  <si>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</si>
  <si>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</si>
  <si>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</si>
  <si>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</si>
  <si>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</si>
  <si>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</si>
  <si>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</si>
  <si>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</si>
  <si>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</si>
  <si>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</si>
  <si>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</si>
  <si>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</si>
  <si>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</si>
  <si>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</si>
  <si>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</si>
  <si>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</si>
  <si>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</si>
  <si>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</si>
  <si>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</si>
  <si>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</si>
  <si>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</si>
  <si>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</si>
  <si>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</si>
  <si>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</si>
  <si>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</si>
  <si>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</si>
  <si>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</si>
  <si>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</si>
  <si>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</si>
  <si>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</si>
  <si>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</si>
  <si>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</si>
  <si>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</si>
  <si>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</si>
  <si>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</si>
  <si>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</si>
  <si>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</si>
  <si>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</si>
  <si>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</si>
  <si>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</si>
  <si>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</si>
  <si>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</si>
  <si>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</si>
  <si>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</si>
  <si>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</si>
  <si>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</si>
  <si>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</si>
  <si>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</si>
  <si>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</si>
  <si>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</si>
  <si>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</si>
  <si>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</si>
  <si>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</si>
  <si>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</si>
  <si>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</si>
  <si>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</si>
  <si>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</si>
  <si>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</si>
  <si>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</si>
  <si>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</si>
  <si>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</si>
  <si>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</si>
  <si>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</si>
  <si>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</si>
  <si>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</si>
  <si>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</si>
  <si>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</si>
  <si>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</si>
  <si>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</si>
  <si>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</si>
  <si>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</si>
  <si>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</si>
  <si>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</si>
  <si>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</si>
  <si>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</si>
  <si>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</si>
  <si>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</si>
  <si>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</si>
  <si>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</si>
  <si>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</si>
  <si>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</si>
  <si>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</si>
  <si>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</si>
  <si>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</si>
  <si>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</si>
  <si>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</si>
  <si>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</si>
  <si>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</si>
  <si>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</si>
  <si>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</si>
  <si>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</si>
  <si>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</si>
  <si>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</si>
  <si>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</si>
  <si>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</si>
  <si>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</si>
  <si>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</si>
  <si>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</si>
  <si>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</si>
  <si>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</si>
  <si>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</si>
  <si>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</si>
  <si>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</si>
  <si>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</si>
  <si>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</si>
  <si>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</si>
  <si>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</si>
  <si>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</si>
  <si>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</si>
  <si>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</si>
  <si>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</si>
  <si>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</si>
  <si>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</si>
  <si>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</si>
  <si>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</si>
  <si>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</si>
  <si>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</si>
  <si>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</si>
  <si>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</si>
  <si>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</si>
  <si>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</si>
  <si>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</si>
  <si>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</si>
  <si>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</si>
  <si>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</si>
  <si>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</si>
  <si>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</si>
  <si>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</si>
  <si>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</si>
  <si>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</si>
  <si>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</si>
  <si>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</si>
  <si>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</si>
  <si>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</si>
  <si>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</si>
  <si>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</si>
  <si>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</si>
  <si>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</si>
  <si>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</si>
  <si>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</si>
  <si>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</si>
  <si>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</si>
  <si>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</si>
  <si>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</si>
  <si>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</si>
  <si>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</si>
  <si>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</si>
  <si>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</si>
  <si>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</si>
  <si>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</si>
  <si>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</si>
  <si>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</si>
  <si>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</si>
  <si>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</si>
  <si>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</si>
  <si>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</si>
  <si>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</si>
  <si>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</si>
  <si>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</si>
  <si>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</si>
  <si>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</si>
  <si>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</si>
  <si>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</si>
  <si>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</si>
  <si>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</si>
  <si>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</si>
  <si>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</si>
  <si>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</si>
  <si>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</si>
  <si>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</si>
  <si>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</si>
  <si>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</si>
  <si>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</si>
  <si>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</si>
  <si>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</si>
  <si>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</si>
  <si>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</si>
  <si>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</si>
  <si>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</si>
  <si>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</si>
  <si>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</si>
  <si>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</si>
  <si>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</si>
  <si>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</si>
  <si>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</si>
  <si>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</si>
  <si>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</si>
  <si>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</si>
  <si>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</si>
  <si>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</si>
  <si>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</si>
  <si>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</si>
  <si>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</si>
  <si>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</si>
  <si>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</si>
  <si>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</si>
  <si>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</si>
  <si>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</si>
  <si>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</si>
  <si>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</si>
  <si>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</si>
  <si>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</si>
  <si>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</si>
  <si>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</si>
  <si>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</si>
  <si>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</si>
  <si>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</si>
  <si>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</si>
  <si>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</si>
  <si>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</si>
  <si>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</si>
  <si>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</si>
  <si>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</si>
  <si>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</si>
  <si>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</si>
  <si>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</si>
  <si>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</si>
  <si>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</si>
  <si>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</si>
  <si>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</si>
  <si>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</si>
  <si>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</si>
  <si>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</si>
  <si>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</si>
  <si>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</si>
  <si>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</si>
  <si>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</si>
  <si>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</si>
  <si>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</si>
  <si>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</si>
  <si>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</si>
  <si>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</si>
  <si>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</si>
  <si>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</si>
  <si>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</si>
  <si>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</si>
  <si>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</si>
  <si>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</si>
  <si>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</si>
  <si>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</si>
  <si>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</si>
  <si>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</si>
  <si>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</si>
  <si>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</si>
  <si>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</si>
  <si>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</si>
  <si>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</si>
  <si>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</si>
  <si>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</si>
  <si>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</si>
  <si>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</si>
  <si>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</si>
  <si>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</si>
  <si>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</si>
  <si>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</si>
  <si>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</si>
  <si>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</si>
  <si>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</si>
  <si>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</si>
  <si>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</si>
  <si>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</si>
  <si>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</si>
  <si>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</si>
  <si>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</si>
  <si>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</si>
  <si>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</si>
  <si>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</si>
  <si>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</si>
  <si>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</si>
  <si>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</si>
  <si>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</si>
  <si>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</si>
  <si>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</si>
  <si>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</si>
  <si>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</si>
  <si>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</si>
  <si>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</si>
  <si>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</si>
  <si>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</si>
  <si>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</si>
  <si>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</si>
  <si>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</si>
  <si>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</si>
  <si>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</si>
  <si>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</si>
  <si>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</si>
  <si>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</si>
  <si>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</si>
  <si>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</si>
  <si>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</si>
  <si>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</si>
  <si>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</si>
  <si>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</si>
  <si>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</si>
  <si>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</si>
  <si>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</si>
  <si>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</si>
  <si>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</si>
  <si>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</si>
  <si>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</si>
  <si>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</si>
  <si>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</si>
  <si>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</si>
  <si>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</si>
  <si>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</si>
  <si>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</si>
  <si>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</si>
  <si>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</si>
  <si>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</si>
  <si>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</si>
  <si>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</si>
  <si>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</si>
  <si>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</si>
  <si>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</si>
  <si>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</si>
  <si>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</si>
  <si>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</si>
  <si>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</si>
  <si>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</si>
  <si>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</si>
  <si>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</si>
  <si>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</si>
  <si>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</si>
  <si>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</si>
  <si>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</si>
  <si>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</si>
  <si>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</si>
  <si>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</si>
  <si>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</si>
  <si>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</si>
  <si>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</si>
  <si>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</si>
  <si>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</si>
  <si>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</si>
  <si>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</si>
  <si>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</si>
  <si>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</si>
  <si>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</si>
  <si>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</si>
  <si>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</si>
  <si>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</si>
  <si>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</si>
  <si>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</si>
  <si>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</si>
  <si>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</si>
  <si>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</si>
  <si>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</si>
  <si>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</si>
  <si>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</si>
  <si>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</si>
  <si>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</si>
  <si>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</si>
  <si>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</si>
  <si>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</si>
  <si>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</si>
  <si>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</si>
  <si>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</si>
  <si>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</si>
  <si>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</si>
  <si>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</si>
  <si>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</si>
  <si>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</si>
  <si>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</si>
  <si>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</si>
  <si>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</si>
  <si>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</si>
  <si>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</si>
  <si>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</si>
  <si>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</si>
  <si>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</si>
  <si>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</si>
  <si>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</si>
  <si>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</si>
  <si>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</si>
  <si>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</si>
  <si>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</si>
  <si>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</si>
  <si>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</si>
  <si>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</si>
  <si>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</si>
  <si>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</si>
  <si>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</si>
  <si>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</si>
  <si>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</si>
  <si>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</si>
  <si>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</si>
  <si>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</si>
  <si>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</si>
  <si>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</si>
  <si>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</si>
  <si>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</si>
  <si>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</si>
  <si>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</si>
  <si>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</si>
  <si>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</si>
  <si>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</si>
  <si>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</si>
  <si>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</si>
  <si>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</si>
  <si>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</si>
  <si>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</si>
  <si>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</si>
  <si>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</si>
  <si>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</si>
  <si>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</si>
  <si>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</si>
  <si>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</si>
  <si>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</si>
  <si>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</si>
  <si>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</si>
  <si>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</si>
  <si>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</si>
  <si>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</si>
  <si>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</si>
  <si>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</si>
  <si>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</si>
  <si>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</si>
  <si>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</si>
  <si>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</si>
  <si>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</si>
  <si>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</si>
  <si>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</si>
  <si>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</si>
  <si>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</si>
  <si>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</si>
  <si>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</si>
  <si>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</si>
  <si>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</si>
  <si>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</si>
  <si>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</si>
  <si>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</si>
  <si>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</si>
  <si>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</si>
  <si>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</si>
  <si>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</si>
  <si>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</si>
  <si>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</si>
  <si>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</si>
  <si>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</si>
  <si>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</si>
  <si>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</si>
  <si>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</si>
  <si>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</si>
  <si>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</si>
  <si>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</si>
  <si>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</si>
  <si>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</si>
  <si>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</si>
  <si>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</si>
  <si>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</si>
  <si>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</si>
  <si>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</si>
  <si>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</si>
  <si>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</si>
  <si>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</si>
  <si>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</si>
  <si>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</si>
  <si>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</si>
  <si>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</si>
  <si>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</si>
  <si>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</si>
  <si>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</si>
  <si>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</si>
  <si>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</si>
  <si>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</si>
  <si>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</si>
  <si>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</si>
  <si>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</si>
  <si>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</si>
  <si>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</si>
  <si>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</si>
  <si>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</si>
  <si>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</si>
  <si>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</si>
  <si>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</si>
  <si>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</si>
  <si>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</si>
  <si>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</si>
  <si>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</si>
  <si>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</si>
  <si>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</si>
  <si>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</si>
  <si>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</si>
  <si>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</si>
  <si>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</si>
  <si>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</si>
  <si>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</si>
  <si>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</si>
  <si>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</si>
  <si>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</si>
  <si>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</si>
  <si>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</si>
  <si>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</si>
  <si>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</si>
  <si>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</si>
  <si>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</si>
  <si>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</si>
  <si>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</si>
  <si>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</si>
  <si>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</si>
  <si>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</si>
  <si>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</si>
  <si>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</si>
  <si>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</si>
  <si>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</si>
  <si>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</si>
  <si>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</si>
  <si>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</si>
  <si>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</si>
  <si>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</si>
  <si>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</si>
  <si>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</si>
  <si>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</si>
  <si>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</si>
  <si>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</si>
  <si>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</si>
  <si>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</si>
  <si>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</si>
  <si>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</si>
  <si>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</si>
  <si>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</si>
  <si>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</si>
  <si>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</si>
  <si>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</si>
  <si>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</si>
  <si>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</si>
  <si>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</si>
  <si>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</si>
  <si>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</si>
  <si>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</si>
  <si>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</si>
  <si>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</si>
  <si>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</si>
  <si>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</si>
  <si>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</si>
  <si>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</si>
  <si>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</si>
  <si>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</si>
  <si>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</si>
  <si>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</si>
  <si>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</si>
  <si>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</si>
  <si>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</si>
  <si>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</si>
  <si>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</si>
  <si>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</si>
  <si>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</si>
  <si>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</si>
  <si>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</si>
  <si>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</si>
  <si>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</si>
  <si>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</si>
  <si>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</si>
  <si>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</si>
  <si>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</si>
  <si>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</si>
  <si>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</si>
  <si>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</si>
  <si>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</si>
  <si>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</si>
  <si>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</si>
  <si>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</si>
  <si>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</si>
  <si>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</si>
  <si>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</si>
  <si>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</si>
  <si>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</si>
  <si>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</si>
  <si>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</si>
  <si>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</si>
  <si>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</si>
  <si>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</si>
  <si>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</si>
  <si>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</si>
  <si>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</si>
  <si>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</si>
  <si>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</si>
  <si>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</si>
  <si>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</si>
  <si>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</si>
  <si>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</si>
  <si>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</si>
  <si>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</si>
  <si>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</si>
  <si>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</si>
  <si>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</si>
  <si>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</si>
  <si>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</si>
  <si>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</si>
  <si>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</si>
  <si>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</si>
  <si>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</si>
  <si>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</si>
  <si>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</si>
  <si>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</si>
  <si>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</si>
  <si>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</si>
  <si>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</si>
  <si>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</si>
  <si>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</si>
  <si>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</si>
  <si>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</si>
  <si>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</si>
  <si>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</si>
  <si>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</si>
  <si>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</si>
  <si>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</si>
  <si>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</si>
  <si>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</si>
  <si>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</si>
  <si>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</si>
  <si>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</si>
  <si>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</si>
  <si>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</si>
  <si>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</si>
  <si>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</si>
  <si>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</si>
  <si>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</si>
  <si>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</si>
  <si>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</si>
  <si>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</si>
  <si>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</si>
  <si>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</si>
  <si>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</si>
  <si>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</si>
  <si>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</si>
  <si>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</si>
  <si>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</si>
  <si>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</si>
  <si>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</si>
  <si>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</si>
  <si>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</si>
  <si>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</si>
  <si>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</si>
  <si>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</si>
  <si>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</si>
  <si>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</si>
  <si>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</si>
  <si>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</si>
  <si>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</si>
  <si>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</si>
  <si>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</si>
  <si>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</si>
  <si>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</si>
  <si>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</si>
  <si>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</si>
  <si>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</si>
  <si>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</si>
  <si>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</si>
  <si>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</si>
  <si>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</si>
  <si>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</si>
  <si>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</si>
  <si>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</si>
  <si>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</si>
  <si>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</si>
  <si>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</si>
  <si>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</si>
  <si>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</si>
  <si>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</si>
  <si>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</si>
  <si>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</si>
  <si>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</si>
  <si>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</si>
  <si>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</si>
  <si>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</si>
  <si>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</si>
  <si>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</si>
  <si>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</si>
  <si>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</si>
  <si>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</si>
  <si>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</si>
  <si>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</si>
  <si>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</si>
  <si>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</si>
  <si>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</si>
  <si>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</si>
  <si>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</si>
  <si>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</si>
  <si>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</si>
  <si>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</si>
  <si>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</si>
  <si>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</si>
  <si>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</si>
  <si>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</si>
  <si>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</si>
  <si>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</si>
  <si>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</si>
  <si>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</si>
  <si>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</si>
  <si>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</si>
  <si>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</si>
  <si>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</si>
  <si>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</si>
  <si>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</si>
  <si>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</si>
  <si>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</si>
  <si>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</si>
  <si>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</si>
  <si>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</si>
  <si>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</si>
  <si>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</si>
  <si>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</si>
  <si>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</si>
  <si>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</si>
  <si>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</si>
  <si>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</si>
  <si>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</si>
  <si>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</si>
  <si>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</si>
  <si>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</si>
  <si>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</si>
  <si>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</si>
  <si>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</si>
  <si>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</si>
  <si>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</si>
  <si>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</si>
  <si>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</si>
  <si>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</si>
  <si>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</si>
  <si>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</si>
  <si>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</si>
  <si>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</si>
  <si>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</si>
  <si>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</si>
  <si>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</si>
  <si>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</si>
  <si>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</si>
  <si>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</si>
  <si>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</si>
  <si>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</si>
  <si>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</si>
  <si>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</si>
  <si>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</si>
  <si>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</si>
  <si>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</si>
  <si>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</si>
  <si>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</si>
  <si>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</si>
  <si>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</si>
  <si>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</si>
  <si>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</si>
  <si>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</si>
  <si>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</si>
  <si>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</si>
  <si>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</si>
  <si>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</si>
  <si>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</si>
  <si>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</si>
  <si>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</si>
  <si>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</si>
  <si>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</si>
  <si>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</si>
  <si>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</si>
  <si>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</si>
  <si>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</si>
  <si>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</si>
  <si>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</si>
  <si>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</si>
  <si>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</si>
  <si>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</si>
  <si>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</si>
  <si>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</si>
  <si>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</si>
  <si>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</si>
  <si>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</si>
  <si>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</si>
  <si>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</si>
  <si>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</si>
  <si>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</si>
  <si>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</si>
  <si>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</si>
  <si>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</si>
  <si>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</si>
  <si>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</si>
  <si>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</si>
  <si>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</si>
  <si>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</si>
  <si>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</si>
  <si>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</si>
  <si>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</si>
  <si>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</si>
  <si>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</si>
  <si>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</si>
  <si>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</si>
  <si>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</si>
  <si>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</si>
  <si>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</si>
  <si>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</si>
  <si>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</si>
  <si>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</si>
  <si>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</si>
  <si>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</si>
  <si>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</si>
  <si>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</si>
  <si>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</si>
  <si>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</si>
  <si>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</si>
  <si>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</si>
  <si>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</si>
  <si>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</si>
  <si>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</si>
  <si>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</si>
  <si>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</si>
  <si>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</si>
  <si>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</si>
  <si>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</si>
  <si>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</si>
  <si>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</si>
  <si>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</si>
  <si>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</si>
  <si>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</si>
  <si>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</si>
  <si>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</si>
  <si>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</si>
  <si>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</si>
  <si>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</si>
  <si>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</si>
  <si>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</si>
  <si>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</si>
  <si>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</si>
  <si>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</si>
  <si>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</si>
  <si>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</si>
  <si>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</si>
  <si>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</si>
  <si>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</si>
  <si>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</si>
  <si>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</si>
  <si>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</si>
  <si>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</si>
  <si>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</si>
  <si>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</si>
  <si>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</si>
  <si>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</si>
  <si>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</si>
  <si>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</si>
  <si>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</si>
  <si>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</si>
  <si>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</si>
  <si>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</si>
  <si>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</si>
  <si>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</si>
  <si>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</si>
  <si>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</si>
  <si>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</si>
  <si>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</si>
  <si>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</si>
  <si>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</si>
  <si>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</si>
  <si>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</si>
  <si>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</si>
  <si>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</si>
  <si>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</si>
  <si>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</si>
  <si>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</si>
  <si>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</si>
  <si>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</si>
  <si>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</si>
  <si>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</si>
  <si>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</si>
  <si>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</si>
  <si>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</si>
  <si>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</si>
  <si>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</si>
  <si>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</si>
  <si>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</si>
  <si>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</si>
  <si>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</si>
  <si>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</si>
  <si>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</si>
  <si>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</si>
  <si>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</si>
  <si>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</si>
  <si>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</si>
  <si>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</si>
  <si>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</si>
  <si>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</si>
  <si>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</si>
  <si>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</si>
  <si>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</si>
  <si>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</si>
  <si>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</si>
  <si>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</si>
  <si>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</si>
  <si>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</si>
  <si>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</si>
  <si>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</si>
  <si>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</si>
  <si>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</si>
  <si>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</si>
  <si>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</si>
  <si>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</si>
  <si>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</si>
  <si>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</si>
  <si>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</si>
  <si>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</si>
  <si>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</si>
  <si>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</si>
  <si>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</si>
  <si>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</si>
  <si>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</si>
  <si>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</si>
  <si>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</si>
  <si>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</si>
  <si>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</si>
  <si>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</si>
  <si>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</si>
  <si>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</si>
  <si>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</si>
  <si>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</si>
  <si>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</si>
  <si>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</si>
  <si>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</si>
  <si>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</si>
  <si>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</si>
  <si>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</si>
  <si>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</si>
  <si>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</si>
  <si>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</si>
  <si>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</si>
  <si>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</si>
  <si>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</si>
  <si>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</si>
  <si>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</si>
  <si>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</si>
  <si>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</si>
  <si>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</si>
  <si>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</si>
  <si>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</si>
  <si>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</si>
  <si>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</si>
  <si>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</si>
  <si>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</si>
  <si>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</si>
  <si>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</si>
  <si>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</si>
  <si>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</si>
  <si>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</si>
  <si>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</si>
  <si>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</si>
  <si>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</si>
  <si>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</si>
  <si>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</si>
  <si>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</si>
  <si>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</si>
  <si>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</si>
  <si>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</si>
  <si>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</si>
  <si>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</si>
  <si>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</si>
  <si>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</si>
  <si>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</si>
  <si>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</si>
  <si>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</si>
  <si>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</si>
  <si>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</si>
  <si>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</si>
  <si>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</si>
  <si>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</si>
  <si>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</si>
  <si>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</si>
  <si>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</si>
  <si>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</si>
  <si>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</si>
  <si>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</si>
  <si>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</si>
  <si>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</si>
  <si>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</si>
  <si>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</si>
  <si>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</si>
  <si>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</si>
  <si>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</si>
  <si>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</si>
  <si>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</si>
  <si>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</si>
  <si>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</si>
  <si>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</si>
  <si>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</si>
  <si>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</si>
  <si>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</si>
  <si>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</si>
  <si>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</si>
  <si>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</si>
  <si>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</si>
  <si>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</si>
  <si>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</si>
  <si>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</si>
  <si>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</si>
  <si>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</si>
  <si>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</si>
  <si>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</si>
  <si>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</si>
  <si>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</si>
  <si>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</si>
  <si>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</si>
  <si>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</si>
  <si>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</si>
  <si>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</si>
  <si>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</si>
  <si>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</si>
  <si>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</si>
  <si>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</si>
  <si>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</si>
  <si>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</si>
  <si>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</si>
  <si>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</si>
  <si>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</si>
  <si>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</si>
  <si>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</si>
  <si>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</si>
  <si>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</si>
  <si>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</si>
  <si>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</si>
  <si>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</si>
  <si>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</si>
  <si>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</si>
  <si>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</si>
  <si>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</si>
  <si>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</si>
  <si>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</si>
  <si>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</si>
  <si>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</si>
  <si>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</si>
  <si>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</si>
  <si>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</si>
  <si>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</si>
  <si>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</si>
  <si>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</si>
  <si>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</si>
  <si>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</si>
  <si>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</si>
  <si>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</si>
  <si>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</si>
  <si>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</si>
  <si>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</si>
  <si>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</si>
  <si>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</si>
  <si>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</si>
  <si>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</si>
  <si>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</si>
  <si>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</si>
  <si>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</si>
  <si>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</si>
  <si>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</si>
  <si>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</si>
  <si>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</si>
  <si>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</si>
  <si>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</si>
  <si>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</si>
  <si>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</si>
  <si>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</si>
  <si>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</si>
  <si>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</si>
  <si>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</si>
  <si>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</si>
  <si>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</si>
  <si>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</si>
  <si>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</si>
  <si>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</si>
  <si>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</si>
  <si>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</si>
  <si>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</si>
  <si>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</si>
  <si>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</si>
  <si>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</si>
  <si>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</si>
  <si>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</si>
  <si>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</si>
  <si>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</si>
  <si>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</si>
  <si>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</si>
  <si>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</si>
  <si>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</si>
  <si>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</si>
  <si>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</si>
  <si>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</si>
  <si>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</si>
  <si>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</si>
  <si>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</si>
  <si>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</si>
  <si>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</si>
  <si>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</si>
  <si>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</si>
  <si>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</si>
  <si>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</si>
  <si>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</si>
  <si>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</si>
  <si>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</si>
  <si>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</si>
  <si>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</si>
  <si>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</si>
  <si>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</si>
  <si>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</si>
  <si>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</si>
  <si>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</si>
  <si>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</si>
  <si>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</si>
  <si>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</si>
  <si>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</si>
  <si>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</si>
  <si>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</si>
  <si>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</si>
  <si>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</si>
  <si>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</si>
  <si>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</si>
  <si>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</si>
  <si>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</si>
  <si>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</si>
  <si>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</si>
  <si>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</si>
  <si>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</si>
  <si>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</si>
  <si>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</si>
  <si>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</si>
  <si>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</si>
  <si>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</si>
  <si>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</si>
  <si>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</si>
  <si>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</si>
  <si>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</si>
  <si>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</si>
  <si>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</si>
  <si>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</si>
  <si>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</si>
  <si>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</si>
  <si>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</si>
  <si>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</si>
  <si>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</si>
  <si>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</si>
  <si>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</si>
  <si>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</si>
  <si>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</si>
  <si>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</si>
  <si>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</si>
  <si>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</si>
  <si>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</si>
  <si>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</si>
  <si>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</si>
  <si>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</si>
  <si>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</si>
  <si>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</si>
  <si>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</si>
  <si>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</si>
  <si>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</si>
  <si>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</si>
  <si>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</si>
  <si>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</si>
  <si>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</si>
  <si>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</si>
  <si>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</si>
  <si>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</si>
  <si>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</si>
  <si>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</si>
  <si>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</si>
  <si>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</si>
  <si>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</si>
  <si>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</si>
  <si>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</si>
  <si>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</si>
  <si>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</si>
  <si>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</si>
  <si>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</si>
  <si>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</si>
  <si>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</si>
  <si>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</si>
  <si>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</si>
  <si>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</si>
  <si>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</si>
  <si>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</si>
  <si>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</si>
  <si>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</si>
  <si>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</si>
  <si>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</si>
  <si>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</si>
  <si>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</si>
  <si>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</si>
  <si>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</si>
  <si>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</si>
  <si>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</si>
  <si>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</si>
  <si>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</si>
  <si>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</si>
  <si>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</si>
  <si>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</si>
  <si>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</si>
  <si>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</si>
  <si>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</si>
  <si>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</si>
  <si>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</si>
  <si>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</si>
  <si>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</si>
  <si>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</si>
  <si>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</si>
  <si>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</si>
  <si>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</si>
  <si>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</si>
  <si>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</si>
  <si>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</si>
  <si>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</si>
  <si>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</si>
  <si>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</si>
  <si>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</si>
  <si>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</si>
  <si>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</si>
  <si>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</si>
  <si>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</si>
  <si>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</si>
  <si>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</si>
  <si>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</si>
  <si>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</si>
  <si>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</si>
  <si>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</si>
  <si>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</si>
  <si>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</si>
  <si>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</si>
  <si>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</si>
  <si>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</si>
  <si>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</si>
  <si>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</si>
  <si>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</si>
  <si>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</si>
  <si>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</si>
  <si>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</si>
  <si>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</si>
  <si>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</si>
  <si>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</si>
  <si>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</si>
  <si>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</si>
  <si>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</si>
  <si>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</si>
  <si>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</si>
  <si>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</si>
  <si>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</si>
  <si>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</si>
  <si>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</si>
  <si>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</si>
  <si>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</si>
  <si>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</si>
  <si>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</si>
  <si>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</si>
  <si>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</si>
  <si>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</si>
  <si>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</si>
  <si>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</si>
  <si>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</si>
  <si>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</si>
  <si>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</si>
  <si>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</si>
  <si>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</si>
  <si>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</si>
  <si>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</si>
  <si>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</si>
  <si>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</si>
  <si>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</si>
  <si>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</si>
  <si>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</si>
  <si>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</si>
  <si>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</si>
  <si>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</si>
  <si>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</si>
  <si>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</si>
  <si>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</si>
  <si>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</si>
  <si>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</si>
  <si>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</si>
  <si>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</si>
  <si>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</si>
  <si>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</si>
  <si>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</si>
  <si>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</si>
  <si>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</si>
  <si>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</si>
  <si>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</si>
  <si>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</si>
  <si>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</si>
  <si>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</si>
  <si>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</si>
  <si>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</si>
  <si>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</si>
  <si>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</si>
  <si>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</si>
  <si>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</si>
  <si>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</si>
  <si>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</si>
  <si>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</si>
  <si>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</si>
  <si>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</si>
  <si>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</si>
  <si>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</si>
  <si>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</si>
  <si>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</si>
  <si>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</si>
  <si>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</si>
  <si>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</si>
  <si>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</si>
  <si>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</si>
  <si>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</si>
  <si>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</si>
  <si>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</si>
  <si>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</si>
  <si>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</si>
  <si>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</si>
  <si>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</si>
  <si>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</si>
  <si>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</si>
  <si>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</si>
  <si>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</si>
  <si>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</si>
  <si>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</si>
  <si>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</si>
  <si>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</si>
  <si>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</si>
  <si>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</si>
  <si>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</si>
  <si>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</si>
  <si>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</si>
  <si>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</si>
  <si>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</si>
  <si>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</si>
  <si>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</si>
  <si>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</si>
  <si>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</si>
  <si>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</si>
  <si>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</si>
  <si>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</si>
  <si>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</si>
  <si>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</si>
  <si>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</si>
  <si>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</si>
  <si>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</si>
  <si>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</si>
  <si>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</si>
  <si>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</si>
  <si>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</si>
  <si>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</si>
  <si>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</si>
  <si>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</si>
  <si>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</si>
  <si>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</si>
  <si>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</si>
  <si>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</si>
  <si>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</si>
  <si>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</si>
  <si>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</si>
  <si>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</si>
  <si>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</si>
  <si>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</si>
  <si>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</si>
  <si>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</si>
  <si>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</si>
  <si>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</si>
  <si>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</si>
  <si>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</si>
  <si>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</si>
  <si>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</si>
  <si>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</si>
  <si>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</si>
  <si>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</si>
  <si>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</si>
  <si>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</si>
  <si>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</si>
  <si>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</si>
  <si>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</si>
  <si>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</si>
  <si>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</si>
  <si>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</si>
  <si>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</si>
  <si>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</si>
  <si>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</si>
  <si>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</si>
  <si>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</si>
  <si>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</si>
  <si>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</si>
  <si>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</si>
  <si>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</si>
  <si>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</si>
  <si>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</si>
  <si>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</si>
  <si>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</si>
  <si>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</si>
  <si>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</si>
  <si>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</si>
  <si>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</si>
  <si>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</si>
  <si>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</si>
  <si>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</si>
  <si>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</si>
  <si>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</si>
  <si>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</si>
  <si>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</si>
  <si>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</si>
  <si>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</si>
  <si>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</si>
  <si>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</si>
  <si>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</si>
  <si>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</si>
  <si>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</si>
  <si>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</si>
  <si>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</si>
  <si>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</si>
  <si>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</si>
  <si>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</si>
  <si>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</si>
  <si>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</si>
  <si>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</si>
  <si>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</si>
  <si>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</si>
  <si>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</si>
  <si>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</si>
  <si>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</si>
  <si>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</si>
  <si>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</si>
  <si>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</si>
  <si>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</si>
  <si>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</si>
  <si>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</si>
  <si>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</si>
  <si>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</si>
  <si>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</si>
  <si>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</si>
  <si>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</si>
  <si>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</si>
  <si>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</si>
  <si>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</si>
  <si>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</si>
  <si>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</si>
  <si>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</si>
  <si>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</si>
  <si>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</si>
  <si>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</si>
  <si>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</si>
  <si>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</si>
  <si>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</si>
  <si>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</si>
  <si>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</si>
  <si>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</si>
  <si>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</si>
  <si>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</si>
  <si>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</si>
  <si>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</si>
  <si>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</si>
  <si>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</si>
  <si>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</si>
  <si>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</si>
  <si>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</si>
  <si>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</si>
  <si>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</si>
  <si>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</si>
  <si>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</si>
  <si>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</si>
  <si>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</si>
  <si>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</si>
  <si>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</si>
  <si>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</si>
  <si>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</si>
  <si>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</si>
  <si>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</si>
  <si>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</si>
  <si>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</si>
  <si>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</si>
  <si>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</si>
  <si>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</si>
  <si>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</si>
  <si>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</si>
  <si>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</si>
  <si>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</si>
  <si>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</si>
  <si>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</si>
  <si>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</si>
  <si>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</si>
  <si>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</si>
  <si>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</si>
  <si>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</si>
  <si>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</si>
  <si>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</si>
  <si>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</si>
  <si>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</si>
  <si>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</si>
  <si>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</si>
  <si>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</si>
  <si>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</si>
  <si>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</si>
  <si>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</si>
  <si>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</si>
  <si>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</si>
  <si>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</si>
  <si>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</si>
  <si>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</si>
  <si>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</si>
  <si>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</si>
  <si>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</si>
  <si>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</si>
  <si>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</si>
  <si>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</si>
  <si>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</si>
  <si>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</si>
  <si>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</si>
  <si>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</si>
  <si>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</si>
  <si>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</si>
  <si>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</si>
  <si>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</si>
  <si>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</si>
  <si>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</si>
  <si>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</si>
  <si>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</si>
  <si>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</si>
  <si>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</si>
  <si>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</si>
  <si>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</si>
  <si>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</si>
  <si>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</si>
  <si>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</si>
  <si>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</si>
  <si>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</si>
  <si>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</si>
  <si>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</si>
  <si>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</si>
  <si>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</si>
  <si>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</si>
  <si>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</si>
  <si>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</si>
  <si>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</si>
  <si>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</si>
  <si>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</si>
  <si>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</si>
  <si>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</si>
  <si>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</si>
  <si>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</si>
  <si>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</si>
  <si>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</si>
  <si>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</si>
  <si>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</si>
  <si>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</si>
  <si>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</si>
  <si>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</si>
  <si>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</si>
  <si>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</si>
  <si>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</si>
  <si>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</si>
  <si>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</si>
  <si>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</si>
  <si>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</si>
  <si>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</si>
  <si>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</si>
  <si>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</si>
  <si>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</si>
  <si>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</si>
  <si>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</si>
  <si>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</si>
  <si>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</si>
  <si>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</si>
  <si>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</si>
  <si>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</si>
  <si>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</si>
  <si>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</si>
  <si>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</si>
  <si>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</si>
  <si>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</si>
  <si>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</si>
  <si>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</si>
  <si>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</si>
  <si>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</si>
  <si>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</si>
  <si>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</si>
  <si>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</si>
  <si>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</si>
  <si>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</si>
  <si>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</si>
  <si>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</si>
  <si>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</si>
  <si>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</si>
  <si>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</si>
  <si>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</si>
  <si>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</si>
  <si>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</si>
  <si>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</si>
  <si>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</si>
  <si>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</si>
  <si>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</si>
  <si>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</si>
  <si>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</si>
  <si>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</si>
  <si>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</si>
  <si>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</si>
  <si>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</si>
  <si>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</si>
  <si>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</si>
  <si>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</si>
  <si>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</si>
  <si>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</si>
  <si>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</si>
  <si>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</si>
  <si>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</si>
  <si>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</si>
  <si>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</si>
  <si>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</si>
  <si>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</si>
  <si>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</si>
  <si>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</si>
  <si>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</si>
  <si>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</si>
  <si>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</si>
  <si>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</si>
  <si>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</si>
  <si>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</si>
  <si>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</si>
  <si>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</si>
  <si>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</si>
  <si>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</si>
  <si>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</si>
  <si>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</si>
  <si>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</si>
  <si>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</si>
  <si>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</si>
  <si>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</si>
  <si>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</si>
  <si>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</si>
  <si>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</si>
  <si>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</si>
  <si>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</si>
  <si>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</si>
  <si>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</si>
  <si>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</si>
  <si>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</si>
  <si>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</si>
  <si>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</si>
  <si>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</si>
  <si>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</si>
  <si>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</si>
  <si>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</si>
  <si>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</si>
  <si>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</si>
  <si>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</si>
  <si>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</si>
  <si>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</si>
  <si>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</si>
  <si>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</si>
  <si>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</si>
  <si>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</si>
  <si>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</si>
  <si>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</si>
  <si>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</si>
  <si>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</si>
  <si>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</si>
  <si>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</si>
  <si>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</si>
  <si>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</si>
  <si>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</si>
  <si>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</si>
  <si>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</si>
  <si>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</si>
  <si>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</si>
  <si>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</si>
  <si>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</si>
  <si>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</si>
  <si>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</si>
  <si>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</si>
  <si>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</si>
  <si>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</si>
  <si>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</si>
  <si>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</si>
  <si>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</si>
  <si>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</si>
  <si>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</si>
  <si>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</si>
  <si>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</si>
  <si>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</si>
  <si>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</si>
  <si>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</si>
  <si>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</si>
  <si>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</si>
  <si>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</si>
  <si>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</si>
  <si>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</si>
  <si>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</si>
  <si>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</si>
  <si>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</si>
  <si>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</si>
  <si>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</si>
  <si>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</si>
  <si>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</si>
  <si>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</si>
  <si>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</si>
  <si>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</si>
  <si>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</si>
  <si>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</si>
  <si>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</si>
  <si>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</si>
  <si>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</si>
  <si>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</si>
  <si>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</si>
  <si>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</si>
  <si>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</si>
  <si>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</si>
  <si>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</si>
  <si>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</si>
  <si>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</si>
  <si>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</si>
  <si>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</si>
  <si>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</si>
  <si>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</si>
  <si>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</si>
  <si>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</si>
  <si>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</si>
  <si>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</si>
  <si>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</si>
  <si>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</si>
  <si>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</si>
  <si>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</si>
  <si>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</si>
  <si>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</si>
  <si>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</si>
  <si>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</si>
  <si>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</si>
  <si>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</si>
  <si>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</si>
  <si>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</si>
  <si>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</si>
  <si>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</si>
  <si>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</si>
  <si>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</si>
  <si>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</si>
  <si>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</si>
  <si>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</si>
  <si>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</si>
  <si>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</si>
  <si>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</si>
  <si>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</si>
  <si>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</si>
  <si>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</si>
  <si>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</si>
  <si>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</si>
  <si>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</si>
  <si>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</si>
  <si>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</si>
  <si>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</si>
  <si>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</si>
  <si>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</si>
  <si>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</si>
  <si>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</si>
  <si>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</si>
  <si>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</si>
  <si>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</si>
  <si>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</si>
  <si>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</si>
  <si>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</si>
  <si>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</si>
  <si>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</si>
  <si>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</si>
  <si>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</si>
  <si>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</si>
  <si>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</si>
  <si>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</si>
  <si>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</si>
  <si>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</si>
  <si>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</si>
  <si>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</si>
  <si>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</si>
  <si>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</si>
  <si>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</si>
  <si>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</si>
  <si>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</si>
  <si>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</si>
  <si>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</si>
  <si>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</si>
  <si>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</si>
  <si>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</si>
  <si>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</si>
  <si>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</si>
  <si>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</si>
  <si>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</si>
  <si>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</si>
  <si>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</si>
  <si>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</si>
  <si>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</si>
  <si>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</si>
  <si>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</si>
  <si>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</si>
  <si>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</si>
  <si>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</si>
  <si>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</si>
  <si>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</si>
  <si>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</si>
  <si>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</si>
  <si>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</si>
  <si>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</si>
  <si>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</si>
  <si>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</si>
  <si>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</si>
  <si>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</si>
  <si>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</si>
  <si>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</si>
  <si>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</si>
  <si>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</si>
  <si>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</si>
  <si>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</si>
  <si>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</si>
  <si>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</si>
  <si>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</si>
  <si>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</si>
  <si>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</si>
  <si>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</si>
  <si>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</si>
  <si>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</si>
  <si>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</si>
  <si>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</si>
  <si>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</si>
  <si>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</si>
  <si>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</si>
  <si>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</si>
  <si>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</si>
  <si>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</si>
  <si>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</si>
  <si>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</si>
  <si>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</si>
  <si>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</si>
  <si>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</si>
  <si>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</si>
  <si>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</si>
  <si>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</si>
  <si>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</si>
  <si>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</si>
  <si>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</si>
  <si>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</si>
  <si>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</si>
  <si>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</si>
  <si>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</si>
  <si>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</si>
  <si>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</si>
  <si>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</si>
  <si>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</si>
  <si>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</si>
  <si>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</si>
  <si>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</si>
  <si>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</si>
  <si>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</si>
  <si>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</si>
  <si>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</si>
  <si>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</si>
  <si>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</si>
  <si>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</si>
  <si>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</si>
  <si>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</si>
  <si>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</si>
  <si>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</si>
  <si>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</si>
  <si>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</si>
  <si>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</si>
  <si>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</si>
  <si>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</si>
  <si>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</si>
  <si>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</si>
  <si>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</si>
  <si>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</si>
  <si>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</si>
  <si>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</si>
  <si>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</si>
  <si>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</si>
  <si>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</si>
  <si>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</si>
  <si>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</si>
  <si>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</si>
  <si>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</si>
  <si>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</si>
  <si>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</si>
  <si>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</si>
  <si>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</si>
  <si>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</si>
  <si>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</si>
  <si>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</si>
  <si>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</si>
  <si>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</si>
  <si>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</si>
  <si>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</si>
  <si>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</si>
  <si>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</si>
  <si>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</si>
  <si>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</si>
  <si>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</si>
  <si>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</si>
  <si>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</si>
  <si>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</si>
  <si>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</si>
  <si>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</si>
  <si>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</si>
  <si>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</si>
  <si>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</si>
  <si>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</si>
  <si>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</si>
  <si>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</si>
  <si>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</si>
  <si>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</si>
  <si>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</si>
  <si>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</si>
  <si>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</si>
  <si>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</si>
  <si>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</si>
  <si>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</si>
  <si>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</si>
  <si>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</si>
  <si>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</si>
  <si>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</si>
  <si>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</si>
  <si>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</si>
  <si>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</si>
  <si>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</si>
  <si>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</si>
  <si>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</si>
  <si>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</si>
  <si>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</si>
  <si>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</si>
  <si>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</si>
  <si>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</si>
  <si>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</si>
  <si>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</si>
  <si>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</si>
  <si>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</si>
  <si>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</si>
  <si>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</si>
  <si>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</si>
  <si>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</si>
  <si>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</si>
  <si>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</si>
  <si>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</si>
  <si>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</si>
  <si>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</si>
  <si>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</si>
  <si>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</si>
  <si>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</si>
  <si>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</si>
  <si>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</si>
  <si>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</si>
  <si>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</si>
  <si>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</si>
  <si>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</si>
  <si>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</si>
  <si>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</si>
  <si>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</si>
  <si>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</si>
  <si>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</si>
  <si>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</si>
  <si>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</si>
  <si>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</si>
  <si>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</si>
  <si>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</si>
  <si>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</si>
  <si>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</si>
  <si>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</si>
  <si>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</si>
  <si>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</si>
  <si>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</si>
  <si>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</si>
  <si>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</si>
  <si>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</si>
  <si>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</si>
  <si>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</si>
  <si>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</si>
  <si>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</si>
  <si>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</si>
  <si>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</si>
  <si>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</si>
  <si>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</si>
  <si>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</si>
  <si>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</si>
  <si>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</si>
  <si>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</si>
  <si>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</si>
  <si>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</si>
  <si>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</si>
  <si>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</si>
  <si>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</si>
  <si>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</si>
  <si>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</si>
  <si>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</si>
  <si>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</si>
  <si>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</si>
  <si>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</si>
  <si>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</si>
  <si>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</si>
  <si>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</si>
  <si>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</si>
  <si>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</si>
  <si>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</si>
  <si>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</si>
  <si>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</si>
  <si>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</si>
  <si>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</si>
  <si>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</si>
  <si>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</si>
  <si>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</si>
  <si>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</si>
  <si>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</si>
  <si>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</si>
  <si>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</si>
  <si>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</si>
  <si>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</si>
  <si>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</si>
  <si>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</si>
  <si>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</si>
  <si>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</si>
  <si>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</si>
  <si>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</si>
  <si>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</si>
  <si>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</si>
  <si>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</si>
  <si>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</si>
  <si>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</si>
  <si>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</si>
  <si>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</si>
  <si>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</si>
  <si>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</si>
  <si>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</si>
  <si>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</si>
  <si>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</si>
  <si>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</si>
  <si>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</si>
  <si>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</si>
  <si>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</si>
  <si>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</si>
  <si>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</si>
  <si>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</si>
  <si>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</si>
  <si>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</si>
  <si>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</si>
  <si>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</si>
  <si>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</si>
  <si>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</si>
  <si>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</si>
  <si>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</si>
  <si>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</si>
  <si>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</si>
  <si>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</si>
  <si>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</si>
  <si>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</si>
  <si>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</si>
  <si>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</si>
  <si>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</si>
  <si>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</si>
  <si>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</si>
  <si>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</si>
  <si>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</si>
  <si>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</si>
  <si>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</si>
  <si>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</si>
  <si>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</si>
  <si>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</si>
  <si>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</si>
  <si>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</si>
  <si>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</si>
  <si>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</si>
  <si>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</si>
  <si>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</si>
  <si>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</si>
  <si>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</si>
  <si>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</si>
  <si>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</si>
  <si>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</si>
  <si>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</si>
  <si>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</si>
  <si>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</si>
  <si>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</si>
  <si>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</si>
  <si>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</si>
  <si>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</si>
  <si>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</si>
  <si>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</si>
  <si>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</si>
  <si>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</si>
  <si>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</si>
  <si>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</si>
  <si>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</si>
  <si>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</si>
  <si>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</si>
  <si>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</si>
  <si>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</si>
  <si>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</si>
  <si>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</si>
  <si>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</si>
  <si>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</si>
  <si>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</si>
  <si>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</si>
  <si>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</si>
  <si>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</si>
  <si>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</si>
  <si>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</si>
  <si>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</si>
  <si>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</si>
  <si>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</si>
  <si>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</si>
  <si>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</si>
  <si>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</si>
  <si>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</si>
  <si>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</si>
  <si>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</si>
  <si>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</si>
  <si>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</si>
  <si>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</si>
  <si>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</si>
  <si>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</si>
  <si>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</si>
  <si>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</si>
  <si>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</si>
  <si>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</si>
  <si>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</si>
  <si>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</si>
  <si>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</si>
  <si>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</si>
  <si>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</si>
  <si>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</si>
  <si>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</si>
  <si>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</si>
  <si>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</si>
  <si>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</si>
  <si>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</si>
  <si>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</si>
  <si>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</si>
  <si>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</si>
  <si>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</si>
  <si>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</si>
  <si>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</si>
  <si>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</si>
  <si>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</si>
  <si>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</si>
  <si>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</si>
  <si>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</si>
  <si>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</si>
  <si>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</si>
  <si>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</si>
  <si>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</si>
  <si>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</si>
  <si>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</si>
  <si>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</si>
  <si>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</si>
  <si>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</si>
  <si>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</si>
  <si>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</si>
  <si>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</si>
  <si>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</si>
  <si>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</si>
  <si>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</si>
  <si>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</si>
  <si>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</si>
  <si>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</si>
  <si>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</si>
  <si>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</si>
  <si>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</si>
  <si>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</si>
  <si>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</si>
  <si>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</si>
  <si>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</si>
  <si>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</si>
  <si>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</si>
  <si>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</si>
  <si>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</si>
  <si>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</si>
  <si>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</si>
  <si>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</si>
  <si>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</si>
  <si>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</si>
  <si>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</si>
  <si>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</si>
  <si>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</si>
  <si>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</si>
  <si>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</si>
  <si>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</si>
  <si>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</si>
  <si>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</si>
  <si>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</si>
  <si>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</si>
  <si>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</si>
  <si>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</si>
  <si>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</si>
  <si>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</si>
  <si>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</si>
  <si>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</si>
  <si>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</si>
  <si>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</si>
  <si>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</si>
  <si>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</si>
  <si>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</si>
  <si>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</si>
  <si>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</si>
  <si>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</si>
  <si>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</si>
  <si>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</si>
  <si>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</si>
  <si>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</si>
  <si>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</si>
  <si>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</si>
  <si>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</si>
  <si>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</si>
  <si>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</si>
  <si>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</si>
  <si>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</si>
  <si>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</si>
  <si>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</si>
  <si>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</si>
  <si>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</si>
  <si>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</si>
  <si>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</si>
  <si>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</si>
  <si>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</si>
  <si>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</si>
  <si>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</si>
  <si>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</si>
  <si>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</si>
  <si>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</si>
  <si>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</si>
  <si>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</si>
  <si>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</si>
  <si>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</si>
  <si>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</si>
  <si>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</si>
  <si>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</si>
  <si>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</si>
  <si>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</si>
  <si>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</si>
  <si>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</si>
  <si>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</si>
  <si>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</si>
  <si>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</si>
  <si>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</si>
  <si>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</si>
  <si>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</si>
  <si>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</si>
  <si>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</si>
  <si>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</si>
  <si>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</si>
  <si>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</si>
  <si>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</si>
  <si>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</si>
  <si>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</si>
  <si>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</si>
  <si>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</si>
  <si>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</si>
  <si>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</si>
  <si>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</si>
  <si>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</si>
  <si>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</si>
  <si>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</si>
  <si>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</si>
  <si>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</si>
  <si>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</si>
  <si>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</si>
  <si>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</si>
  <si>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</si>
  <si>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</si>
  <si>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</si>
  <si>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</si>
  <si>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</si>
  <si>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</si>
  <si>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</si>
  <si>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</si>
  <si>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</si>
  <si>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</si>
  <si>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</si>
  <si>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</si>
  <si>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</si>
  <si>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</si>
  <si>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</si>
  <si>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</si>
  <si>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</si>
  <si>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</si>
  <si>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</si>
  <si>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</si>
  <si>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</si>
  <si>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</si>
  <si>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</si>
  <si>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</si>
  <si>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</si>
  <si>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</si>
  <si>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</si>
  <si>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</si>
  <si>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</si>
  <si>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</si>
  <si>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</si>
  <si>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</si>
  <si>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</si>
  <si>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</si>
  <si>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</si>
  <si>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</si>
  <si>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</si>
  <si>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</si>
  <si>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</si>
  <si>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</si>
  <si>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</si>
  <si>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</si>
  <si>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</si>
  <si>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</si>
  <si>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</si>
  <si>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</si>
  <si>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</si>
  <si>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</si>
  <si>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</si>
  <si>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</si>
  <si>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</si>
  <si>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</si>
  <si>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</si>
  <si>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</si>
  <si>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</si>
  <si>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</si>
  <si>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</si>
  <si>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</si>
  <si>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</si>
  <si>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</si>
  <si>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</si>
  <si>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</si>
  <si>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</si>
  <si>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</si>
  <si>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</si>
  <si>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</si>
  <si>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</si>
  <si>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</si>
  <si>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</si>
  <si>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</si>
  <si>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</si>
  <si>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</si>
  <si>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</si>
  <si>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</si>
  <si>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</si>
  <si>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</si>
  <si>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</si>
  <si>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</si>
  <si>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</si>
  <si>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</si>
  <si>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</si>
  <si>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</si>
  <si>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</si>
  <si>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</si>
  <si>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</si>
  <si>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</si>
  <si>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</si>
  <si>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</si>
  <si>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</si>
  <si>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</si>
  <si>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</si>
  <si>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</si>
  <si>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</si>
  <si>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</si>
  <si>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</si>
  <si>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</si>
  <si>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</si>
  <si>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</si>
  <si>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</si>
  <si>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</si>
  <si>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</si>
  <si>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</si>
  <si>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</si>
  <si>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</si>
  <si>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</si>
  <si>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</si>
  <si>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</si>
  <si>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</si>
  <si>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</si>
  <si>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</si>
  <si>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</si>
  <si>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</si>
  <si>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</si>
  <si>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</si>
  <si>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</si>
  <si>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</si>
  <si>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</si>
  <si>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</si>
  <si>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</si>
  <si>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</si>
  <si>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</si>
  <si>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</si>
  <si>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</si>
  <si>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</si>
  <si>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</si>
  <si>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</si>
  <si>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</si>
  <si>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</si>
  <si>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</si>
  <si>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</si>
  <si>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</si>
  <si>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</si>
  <si>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</si>
  <si>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</si>
  <si>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</si>
  <si>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</si>
  <si>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</si>
  <si>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</si>
  <si>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</si>
  <si>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</si>
  <si>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</si>
  <si>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</si>
  <si>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</si>
  <si>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</si>
  <si>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</si>
  <si>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</si>
  <si>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</si>
  <si>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</si>
  <si>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</si>
  <si>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</si>
  <si>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</si>
  <si>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</si>
  <si>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</si>
  <si>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</si>
  <si>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</si>
  <si>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</si>
  <si>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</si>
  <si>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</si>
  <si>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</si>
  <si>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</si>
  <si>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</si>
  <si>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</si>
  <si>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</si>
  <si>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</si>
  <si>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</si>
  <si>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</si>
  <si>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</si>
  <si>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</si>
  <si>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</si>
  <si>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</si>
  <si>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</si>
  <si>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</si>
  <si>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</si>
  <si>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</si>
  <si>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</si>
  <si>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</si>
  <si>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</si>
  <si>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</si>
  <si>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</si>
  <si>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</si>
  <si>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</si>
  <si>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</si>
  <si>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</si>
  <si>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</si>
  <si>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</si>
  <si>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</si>
  <si>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</si>
  <si>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</si>
  <si>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</si>
  <si>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</si>
  <si>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</si>
  <si>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</si>
  <si>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</si>
  <si>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</si>
  <si>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</si>
  <si>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</si>
  <si>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</si>
  <si>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</si>
  <si>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</si>
  <si>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</si>
  <si>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</si>
  <si>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</si>
  <si>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</si>
  <si>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</si>
  <si>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</si>
  <si>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</si>
  <si>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</si>
  <si>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</si>
  <si>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</si>
  <si>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</si>
  <si>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</si>
  <si>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</si>
  <si>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</si>
  <si>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</si>
  <si>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</si>
  <si>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</si>
  <si>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</si>
  <si>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</si>
  <si>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</si>
  <si>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</si>
  <si>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</si>
  <si>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</si>
  <si>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</si>
  <si>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</si>
  <si>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</si>
  <si>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</si>
  <si>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</si>
  <si>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</si>
  <si>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</si>
  <si>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</si>
  <si>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</si>
  <si>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</si>
  <si>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</si>
  <si>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</si>
  <si>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</si>
  <si>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</si>
  <si>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</si>
  <si>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</si>
  <si>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</si>
  <si>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</si>
  <si>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</si>
  <si>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</si>
  <si>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</si>
  <si>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</si>
  <si>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</si>
  <si>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</si>
  <si>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</si>
  <si>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</si>
  <si>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</si>
  <si>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</si>
  <si>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</si>
  <si>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</si>
  <si>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</si>
  <si>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</si>
  <si>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</si>
  <si>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</si>
  <si>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</si>
  <si>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</si>
  <si>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</si>
  <si>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</si>
  <si>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</si>
  <si>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</si>
  <si>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</si>
  <si>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</si>
  <si>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</si>
  <si>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</si>
  <si>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</si>
  <si>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</si>
  <si>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</si>
  <si>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</si>
  <si>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</si>
  <si>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</si>
  <si>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</si>
  <si>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</si>
  <si>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</si>
  <si>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</si>
  <si>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</si>
  <si>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</si>
  <si>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</si>
  <si>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</si>
  <si>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</si>
  <si>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</si>
  <si>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</si>
  <si>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</si>
  <si>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</si>
  <si>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</si>
  <si>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</si>
  <si>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</si>
  <si>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</si>
  <si>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</si>
  <si>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</si>
  <si>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</si>
  <si>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</si>
  <si>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</si>
  <si>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</si>
  <si>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</si>
  <si>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</si>
  <si>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</si>
  <si>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</si>
  <si>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</si>
  <si>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</si>
  <si>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</si>
  <si>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</si>
  <si>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</si>
  <si>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</si>
  <si>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</si>
  <si>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</si>
  <si>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</si>
  <si>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</si>
  <si>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</si>
  <si>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</si>
  <si>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</si>
  <si>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</si>
  <si>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</si>
  <si>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</si>
  <si>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</si>
  <si>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</si>
  <si>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</si>
  <si>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</si>
  <si>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</si>
  <si>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</si>
  <si>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</si>
  <si>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</si>
  <si>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</si>
  <si>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</si>
  <si>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</si>
  <si>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</si>
  <si>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</si>
  <si>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</si>
  <si>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</si>
  <si>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</si>
  <si>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</si>
  <si>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</si>
  <si>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</si>
  <si>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</si>
  <si>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</si>
  <si>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</si>
  <si>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</si>
  <si>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</si>
  <si>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</si>
  <si>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</si>
  <si>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</si>
  <si>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</si>
  <si>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</si>
  <si>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</si>
  <si>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</si>
  <si>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</si>
  <si>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</si>
  <si>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</si>
  <si>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</si>
  <si>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</si>
  <si>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</si>
  <si>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</si>
  <si>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</si>
  <si>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</si>
  <si>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</si>
  <si>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</si>
  <si>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</si>
  <si>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</si>
  <si>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</si>
  <si>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</si>
  <si>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</si>
  <si>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</si>
  <si>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</si>
  <si>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</si>
  <si>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</si>
  <si>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</si>
  <si>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</si>
  <si>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</si>
  <si>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</si>
  <si>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</si>
  <si>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</si>
  <si>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</si>
  <si>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</si>
  <si>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</si>
  <si>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</si>
  <si>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</si>
  <si>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</si>
  <si>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</si>
  <si>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</si>
  <si>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</si>
  <si>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</si>
  <si>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</si>
  <si>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</si>
  <si>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</si>
  <si>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</si>
  <si>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</si>
  <si>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</si>
  <si>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</si>
  <si>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</si>
  <si>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</si>
  <si>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</si>
  <si>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</si>
  <si>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</si>
  <si>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</si>
  <si>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</si>
  <si>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</si>
  <si>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</si>
  <si>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</si>
  <si>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</si>
  <si>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</si>
  <si>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</si>
  <si>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</si>
  <si>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</si>
  <si>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</si>
  <si>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</si>
  <si>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</si>
  <si>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</si>
  <si>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</si>
  <si>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</si>
  <si>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</si>
  <si>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</si>
  <si>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</si>
  <si>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</si>
  <si>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</si>
  <si>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</si>
  <si>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</si>
  <si>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</si>
  <si>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</si>
  <si>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</si>
  <si>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</si>
  <si>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</si>
  <si>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</si>
  <si>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</si>
  <si>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</si>
  <si>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</si>
  <si>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</si>
  <si>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</si>
  <si>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</si>
  <si>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</si>
  <si>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</si>
  <si>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</si>
  <si>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</si>
  <si>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</si>
  <si>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</si>
  <si>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</si>
  <si>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</si>
  <si>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</si>
  <si>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</si>
  <si>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</si>
  <si>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</si>
  <si>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</si>
  <si>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</si>
  <si>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</si>
  <si>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</si>
  <si>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</si>
  <si>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</si>
  <si>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</si>
  <si>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</si>
  <si>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</si>
  <si>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</si>
  <si>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</si>
  <si>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</si>
  <si>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</si>
  <si>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</si>
  <si>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</si>
  <si>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</si>
  <si>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</si>
  <si>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</si>
  <si>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</si>
  <si>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</si>
  <si>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</si>
  <si>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</si>
  <si>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</si>
  <si>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</si>
  <si>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</si>
  <si>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</si>
  <si>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</si>
  <si>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</si>
  <si>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</si>
  <si>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</si>
  <si>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</si>
  <si>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</si>
  <si>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</si>
  <si>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</si>
  <si>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</si>
  <si>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</si>
  <si>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</si>
  <si>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</si>
  <si>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</si>
  <si>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</si>
  <si>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</si>
  <si>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</si>
  <si>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</si>
  <si>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</si>
  <si>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</si>
  <si>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</si>
  <si>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</si>
  <si>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</si>
  <si>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</si>
  <si>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</si>
  <si>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</si>
  <si>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</si>
  <si>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</si>
  <si>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</si>
  <si>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</si>
  <si>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</si>
  <si>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</si>
  <si>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</si>
  <si>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</si>
  <si>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</si>
  <si>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</si>
  <si>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</si>
  <si>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</si>
  <si>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</si>
  <si>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</si>
  <si>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</si>
  <si>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</si>
  <si>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</si>
  <si>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</si>
  <si>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</si>
  <si>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</si>
  <si>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</si>
  <si>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</si>
  <si>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</si>
  <si>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</si>
  <si>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</si>
  <si>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</si>
  <si>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</si>
  <si>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</si>
  <si>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</si>
  <si>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</si>
  <si>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</si>
  <si>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</si>
  <si>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</si>
  <si>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</si>
  <si>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</si>
  <si>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</si>
  <si>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</si>
  <si>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</si>
  <si>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</si>
  <si>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</si>
  <si>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</si>
  <si>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</si>
  <si>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</si>
  <si>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</si>
  <si>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</si>
  <si>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</si>
  <si>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</si>
  <si>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</si>
  <si>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</si>
  <si>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</si>
  <si>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</si>
  <si>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</si>
  <si>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</si>
  <si>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</si>
  <si>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</si>
  <si>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</si>
  <si>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</si>
  <si>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</si>
  <si>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</si>
  <si>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</si>
  <si>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</si>
  <si>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</si>
  <si>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</si>
  <si>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</si>
  <si>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</si>
  <si>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</si>
  <si>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</si>
  <si>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</si>
  <si>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</si>
  <si>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</si>
  <si>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</si>
  <si>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</si>
  <si>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</si>
  <si>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</si>
  <si>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</si>
  <si>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</si>
  <si>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</si>
  <si>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</si>
  <si>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</si>
  <si>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</si>
  <si>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</si>
  <si>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</si>
  <si>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</si>
  <si>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</si>
  <si>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</si>
  <si>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</si>
  <si>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</si>
  <si>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</si>
  <si>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</si>
  <si>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</si>
  <si>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</si>
  <si>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</si>
  <si>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</si>
  <si>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</si>
  <si>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</si>
  <si>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</si>
  <si>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</si>
  <si>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</si>
  <si>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</si>
  <si>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</si>
  <si>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</si>
  <si>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</si>
  <si>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</si>
  <si>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</si>
  <si>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</si>
  <si>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</si>
  <si>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</si>
  <si>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</si>
  <si>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</si>
  <si>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</si>
  <si>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</si>
  <si>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</si>
  <si>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</si>
  <si>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</si>
  <si>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</si>
  <si>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</si>
  <si>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</si>
  <si>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</si>
  <si>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</si>
  <si>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</si>
  <si>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</si>
  <si>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</si>
  <si>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</si>
  <si>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</si>
  <si>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</si>
  <si>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</si>
  <si>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</si>
  <si>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</si>
  <si>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</si>
  <si>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</si>
  <si>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</si>
  <si>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</si>
  <si>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</si>
  <si>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</si>
  <si>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</si>
  <si>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</si>
  <si>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</si>
  <si>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</si>
  <si>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</si>
  <si>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</si>
  <si>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</si>
  <si>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</si>
  <si>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</si>
  <si>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</si>
  <si>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</si>
  <si>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</si>
  <si>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</si>
  <si>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</si>
  <si>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</si>
  <si>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</si>
  <si>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</si>
  <si>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</si>
  <si>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</si>
  <si>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</si>
  <si>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</si>
  <si>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</si>
  <si>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</si>
  <si>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</si>
  <si>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</si>
  <si>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</si>
  <si>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</si>
  <si>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</si>
  <si>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</si>
  <si>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</si>
  <si>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</si>
  <si>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</si>
  <si>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</si>
  <si>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</si>
  <si>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</si>
  <si>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</si>
  <si>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</si>
  <si>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</si>
  <si>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</si>
  <si>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</si>
  <si>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</si>
  <si>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</si>
  <si>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</si>
  <si>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</si>
  <si>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</si>
  <si>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</si>
  <si>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</si>
  <si>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</si>
  <si>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</si>
  <si>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</si>
  <si>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</si>
  <si>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</si>
  <si>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</si>
  <si>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</si>
  <si>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</si>
  <si>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</si>
  <si>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</si>
  <si>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</si>
  <si>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</si>
  <si>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</si>
  <si>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</si>
  <si>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</si>
  <si>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</si>
  <si>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</si>
  <si>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</si>
  <si>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</si>
  <si>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</si>
  <si>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</si>
  <si>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</si>
  <si>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</si>
  <si>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</si>
  <si>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</si>
  <si>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</si>
  <si>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</si>
  <si>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</si>
  <si>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</si>
  <si>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</si>
  <si>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</si>
  <si>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</si>
  <si>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</si>
  <si>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</si>
  <si>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</si>
  <si>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</si>
  <si>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</si>
  <si>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</si>
  <si>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</si>
  <si>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</si>
  <si>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</si>
  <si>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</si>
  <si>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</si>
  <si>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</si>
  <si>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</si>
  <si>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</si>
  <si>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</si>
  <si>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</si>
  <si>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</si>
  <si>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</si>
  <si>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</si>
  <si>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</si>
  <si>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</si>
  <si>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</si>
  <si>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</si>
  <si>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</si>
  <si>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</si>
  <si>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</si>
  <si>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</si>
  <si>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</si>
  <si>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</si>
  <si>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</si>
  <si>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</si>
  <si>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</si>
  <si>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</si>
  <si>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</si>
  <si>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</si>
  <si>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</si>
  <si>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</si>
  <si>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</si>
  <si>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</si>
  <si>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</si>
  <si>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</si>
  <si>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</si>
  <si>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</si>
  <si>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</si>
  <si>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</si>
  <si>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</si>
  <si>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</si>
  <si>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</si>
  <si>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</si>
  <si>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</si>
  <si>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</si>
  <si>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</si>
  <si>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</si>
  <si>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</si>
  <si>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</si>
  <si>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</si>
  <si>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</si>
  <si>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</si>
  <si>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</si>
  <si>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</si>
  <si>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</si>
  <si>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</si>
  <si>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</si>
  <si>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</si>
  <si>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</si>
  <si>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</si>
  <si>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</si>
  <si>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</si>
  <si>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</si>
  <si>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</si>
  <si>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</si>
  <si>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</si>
  <si>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</si>
  <si>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</si>
  <si>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</si>
  <si>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</si>
  <si>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</si>
  <si>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</si>
  <si>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</si>
  <si>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</si>
  <si>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</si>
  <si>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</si>
  <si>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</si>
  <si>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</si>
  <si>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</si>
  <si>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</si>
  <si>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</si>
  <si>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</si>
  <si>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</si>
  <si>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</si>
  <si>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</si>
  <si>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</si>
  <si>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</si>
  <si>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</si>
  <si>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</si>
  <si>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</si>
  <si>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</si>
  <si>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</si>
  <si>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</si>
  <si>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</si>
  <si>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</si>
  <si>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</si>
  <si>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</si>
  <si>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</si>
  <si>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</si>
  <si>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</si>
  <si>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</si>
  <si>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</si>
  <si>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</si>
  <si>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</si>
  <si>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</si>
  <si>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</si>
  <si>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</si>
  <si>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</si>
  <si>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</si>
  <si>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</si>
  <si>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</si>
  <si>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</si>
  <si>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</si>
  <si>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</si>
  <si>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</si>
  <si>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</si>
  <si>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</si>
  <si>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</si>
  <si>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</si>
  <si>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</si>
  <si>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</si>
  <si>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</si>
  <si>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</si>
  <si>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</si>
  <si>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</si>
  <si>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</si>
  <si>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</si>
  <si>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</si>
  <si>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</si>
  <si>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</si>
  <si>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</si>
  <si>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</si>
  <si>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</si>
  <si>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</si>
  <si>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</si>
  <si>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</si>
  <si>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</si>
  <si>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</si>
  <si>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</si>
  <si>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</si>
  <si>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</si>
  <si>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</si>
  <si>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</si>
  <si>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</si>
  <si>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</si>
  <si>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</si>
  <si>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</si>
  <si>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</si>
  <si>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</si>
  <si>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</si>
  <si>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</si>
  <si>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</si>
  <si>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</si>
  <si>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</si>
  <si>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</si>
  <si>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</si>
  <si>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</si>
  <si>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</si>
  <si>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</si>
  <si>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</si>
  <si>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</si>
  <si>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</si>
  <si>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</si>
  <si>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</si>
  <si>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</si>
  <si>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</si>
  <si>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</si>
  <si>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</si>
  <si>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</si>
  <si>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</si>
  <si>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</si>
  <si>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</si>
  <si>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</si>
  <si>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</si>
  <si>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</si>
  <si>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</si>
  <si>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</si>
  <si>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</si>
  <si>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</si>
  <si>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</si>
  <si>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</si>
  <si>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</si>
  <si>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</si>
  <si>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</si>
  <si>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</si>
  <si>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</si>
  <si>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</si>
  <si>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</si>
  <si>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</si>
  <si>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</si>
  <si>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</si>
  <si>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</si>
  <si>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</si>
  <si>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</si>
  <si>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</si>
  <si>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</si>
  <si>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</si>
  <si>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</si>
  <si>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</si>
  <si>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</si>
  <si>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</si>
  <si>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</si>
  <si>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</si>
  <si>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</si>
  <si>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</si>
  <si>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</si>
  <si>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</si>
  <si>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</si>
  <si>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</si>
  <si>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</si>
  <si>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</si>
  <si>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</si>
  <si>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</si>
  <si>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</si>
  <si>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</si>
  <si>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</si>
  <si>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</si>
  <si>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</si>
  <si>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</si>
  <si>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</si>
  <si>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</si>
  <si>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</si>
  <si>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</si>
  <si>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</si>
  <si>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</si>
  <si>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</si>
  <si>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</si>
  <si>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</si>
  <si>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</si>
  <si>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</si>
  <si>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</si>
  <si>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</si>
  <si>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</si>
  <si>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</si>
  <si>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</si>
  <si>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</si>
  <si>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</si>
  <si>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</si>
  <si>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</si>
  <si>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</si>
  <si>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</si>
  <si>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</si>
  <si>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</si>
  <si>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</si>
  <si>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</si>
  <si>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</si>
  <si>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</si>
  <si>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</si>
  <si>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</si>
  <si>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</si>
  <si>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</si>
  <si>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</si>
  <si>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</si>
  <si>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</si>
  <si>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</si>
  <si>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</si>
  <si>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</si>
  <si>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</si>
  <si>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</si>
  <si>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</si>
  <si>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</si>
  <si>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</si>
  <si>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</si>
  <si>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</si>
  <si>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</si>
  <si>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</si>
  <si>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</si>
  <si>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</si>
  <si>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</si>
  <si>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</si>
  <si>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</si>
  <si>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</si>
  <si>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</si>
  <si>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</si>
  <si>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</si>
  <si>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</si>
  <si>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</si>
  <si>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</si>
  <si>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</si>
  <si>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</si>
  <si>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</si>
  <si>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</si>
  <si>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</si>
  <si>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</si>
  <si>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</si>
  <si>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</si>
  <si>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</si>
  <si>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</si>
  <si>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</si>
  <si>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</si>
  <si>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</si>
  <si>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</si>
  <si>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</si>
  <si>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</si>
  <si>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</si>
  <si>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</si>
  <si>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</si>
  <si>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</si>
  <si>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</si>
  <si>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</si>
  <si>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</si>
  <si>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</si>
  <si>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</si>
  <si>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</si>
  <si>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</si>
  <si>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</si>
  <si>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</si>
  <si>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</si>
  <si>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</si>
  <si>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</si>
  <si>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</si>
  <si>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</si>
  <si>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</si>
  <si>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</si>
  <si>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</si>
  <si>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</si>
  <si>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</si>
  <si>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</si>
  <si>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</si>
  <si>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</si>
  <si>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</si>
  <si>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</si>
  <si>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</si>
  <si>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</si>
  <si>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</si>
  <si>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</si>
  <si>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</si>
  <si>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</si>
  <si>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</si>
  <si>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</si>
  <si>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</si>
  <si>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</si>
  <si>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</si>
  <si>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</si>
  <si>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</si>
  <si>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</si>
  <si>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</si>
  <si>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</si>
  <si>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</si>
  <si>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</si>
  <si>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</si>
  <si>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</si>
  <si>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</si>
  <si>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</si>
  <si>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</si>
  <si>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</si>
  <si>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</si>
  <si>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</si>
  <si>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</si>
  <si>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</si>
  <si>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</si>
  <si>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</si>
  <si>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</si>
  <si>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</si>
  <si>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</si>
  <si>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</si>
  <si>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</si>
  <si>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</si>
  <si>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</si>
  <si>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</si>
  <si>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</si>
  <si>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</si>
  <si>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</si>
  <si>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</si>
  <si>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</si>
  <si>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</si>
  <si>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</si>
  <si>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</si>
  <si>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</si>
  <si>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</si>
  <si>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</si>
  <si>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</si>
  <si>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</si>
  <si>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</si>
  <si>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</si>
  <si>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</si>
  <si>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</si>
  <si>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</si>
  <si>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</si>
  <si>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</si>
  <si>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</si>
  <si>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</si>
  <si>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</si>
  <si>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</si>
  <si>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</si>
  <si>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</si>
  <si>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</si>
  <si>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</si>
  <si>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</si>
  <si>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</si>
  <si>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</si>
  <si>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</si>
  <si>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</si>
  <si>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</si>
  <si>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</si>
  <si>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</si>
  <si>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</si>
  <si>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</si>
  <si>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</si>
  <si>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</si>
  <si>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</si>
  <si>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</si>
  <si>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</si>
  <si>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</si>
  <si>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</si>
  <si>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</si>
  <si>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</si>
  <si>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</si>
  <si>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</si>
  <si>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</si>
  <si>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</si>
  <si>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</si>
  <si>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</si>
  <si>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</si>
  <si>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</si>
  <si>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</si>
  <si>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</si>
  <si>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</si>
  <si>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</si>
  <si>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</si>
  <si>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</si>
  <si>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</si>
  <si>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</si>
  <si>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</si>
  <si>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</si>
  <si>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</si>
  <si>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</si>
  <si>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</si>
  <si>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</si>
  <si>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</si>
  <si>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</si>
  <si>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</si>
  <si>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</si>
  <si>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</si>
  <si>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</si>
  <si>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</si>
  <si>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</si>
  <si>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</si>
  <si>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</si>
  <si>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</si>
  <si>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</si>
  <si>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</si>
  <si>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</si>
  <si>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</si>
  <si>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</si>
  <si>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</si>
  <si>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</si>
  <si>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</si>
  <si>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</si>
  <si>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</si>
  <si>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</si>
  <si>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</si>
  <si>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</si>
  <si>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</si>
  <si>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</si>
  <si>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</si>
  <si>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</si>
  <si>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</si>
  <si>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</si>
  <si>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</si>
  <si>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</si>
  <si>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</si>
  <si>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</si>
  <si>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</si>
  <si>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</si>
  <si>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</si>
  <si>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</si>
  <si>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</si>
  <si>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</si>
  <si>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</si>
  <si>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</si>
  <si>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</si>
  <si>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</si>
  <si>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</si>
  <si>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</si>
  <si>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</si>
  <si>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</si>
  <si>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</si>
  <si>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</si>
  <si>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</si>
  <si>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</si>
  <si>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</si>
  <si>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</si>
  <si>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</si>
  <si>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</si>
  <si>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</si>
  <si>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</si>
  <si>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</si>
  <si>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</si>
  <si>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</si>
  <si>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</si>
  <si>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</si>
  <si>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</si>
  <si>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</si>
  <si>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</si>
  <si>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</si>
  <si>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</si>
  <si>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</si>
  <si>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</si>
  <si>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</si>
  <si>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</si>
  <si>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</si>
  <si>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</si>
  <si>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</si>
  <si>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</si>
  <si>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</si>
  <si>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</si>
  <si>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</si>
  <si>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</si>
  <si>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</si>
  <si>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</si>
  <si>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</si>
  <si>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</si>
  <si>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</si>
  <si>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</si>
  <si>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</si>
  <si>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</si>
  <si>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</si>
  <si>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</si>
  <si>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</si>
  <si>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</si>
  <si>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</si>
  <si>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</si>
  <si>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</si>
  <si>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</si>
  <si>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</si>
  <si>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</si>
  <si>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</si>
  <si>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</si>
  <si>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</si>
  <si>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</si>
  <si>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</si>
  <si>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</si>
  <si>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</si>
  <si>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</si>
  <si>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</si>
  <si>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</si>
  <si>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</si>
  <si>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</si>
  <si>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</si>
  <si>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</si>
  <si>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</si>
  <si>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</si>
  <si>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</si>
  <si>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</si>
  <si>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</si>
  <si>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</si>
  <si>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</si>
  <si>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</si>
  <si>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</si>
  <si>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</si>
  <si>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</si>
  <si>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</si>
  <si>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</si>
  <si>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</si>
  <si>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</si>
  <si>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</si>
  <si>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</si>
  <si>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</si>
  <si>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</si>
  <si>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</si>
  <si>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</si>
  <si>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</si>
  <si>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</si>
  <si>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</si>
  <si>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</si>
  <si>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</si>
  <si>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</si>
  <si>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</si>
  <si>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</si>
  <si>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</si>
  <si>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</si>
  <si>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</si>
  <si>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</si>
  <si>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</si>
  <si>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</si>
  <si>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</si>
  <si>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</si>
  <si>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</si>
  <si>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</si>
  <si>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</si>
  <si>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</si>
  <si>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</si>
  <si>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</si>
  <si>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</si>
  <si>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</si>
  <si>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</si>
  <si>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</si>
  <si>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</si>
  <si>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</si>
  <si>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</si>
  <si>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</si>
  <si>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</si>
  <si>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</si>
  <si>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</si>
  <si>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</si>
  <si>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</si>
  <si>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</si>
  <si>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</si>
  <si>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</si>
  <si>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</si>
  <si>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</si>
  <si>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</si>
  <si>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</si>
  <si>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</si>
  <si>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</si>
  <si>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</si>
  <si>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</si>
  <si>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</si>
  <si>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</si>
  <si>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</si>
  <si>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</si>
  <si>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</si>
  <si>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</si>
  <si>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</si>
  <si>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</si>
  <si>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</si>
  <si>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</si>
  <si>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</si>
  <si>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</si>
  <si>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</si>
  <si>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</si>
  <si>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</si>
  <si>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</si>
  <si>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</si>
  <si>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</si>
  <si>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</si>
  <si>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</si>
  <si>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</si>
  <si>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</si>
  <si>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</si>
  <si>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</si>
  <si>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</si>
  <si>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</si>
  <si>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</si>
  <si>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</si>
  <si>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</si>
  <si>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</si>
  <si>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</si>
  <si>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</si>
  <si>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</si>
  <si>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</si>
  <si>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</si>
  <si>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</si>
  <si>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</si>
  <si>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</si>
  <si>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</si>
  <si>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</si>
  <si>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</si>
  <si>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</si>
  <si>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</si>
  <si>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</si>
  <si>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</si>
  <si>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</si>
  <si>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</si>
  <si>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</si>
  <si>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</si>
  <si>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</si>
  <si>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</si>
  <si>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</si>
  <si>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</si>
  <si>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</si>
  <si>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</si>
  <si>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</si>
  <si>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</si>
  <si>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</si>
  <si>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</si>
  <si>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</si>
  <si>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</si>
  <si>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</si>
  <si>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</si>
  <si>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</si>
  <si>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</si>
  <si>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</si>
  <si>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</si>
  <si>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</si>
  <si>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</si>
  <si>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</si>
  <si>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</si>
  <si>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</si>
  <si>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</si>
  <si>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</si>
  <si>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</si>
  <si>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</si>
  <si>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</si>
  <si>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</si>
  <si>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</si>
  <si>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</si>
  <si>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</si>
  <si>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</si>
  <si>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</si>
  <si>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</si>
  <si>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</si>
  <si>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</si>
  <si>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</si>
  <si>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</si>
  <si>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</si>
  <si>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</si>
  <si>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</si>
  <si>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</si>
  <si>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</si>
  <si>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</si>
  <si>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</si>
  <si>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</si>
  <si>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</si>
  <si>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</si>
  <si>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</si>
  <si>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</si>
  <si>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</si>
  <si>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</si>
  <si>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</si>
  <si>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</si>
  <si>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</si>
  <si>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</si>
  <si>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</si>
  <si>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</si>
  <si>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</si>
  <si>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</si>
  <si>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</si>
  <si>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</si>
  <si>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</si>
  <si>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</si>
  <si>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</si>
  <si>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</si>
  <si>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</si>
  <si>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</si>
  <si>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</si>
  <si>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</si>
  <si>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</si>
  <si>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</si>
  <si>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</si>
  <si>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</si>
  <si>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</si>
  <si>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</si>
  <si>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</si>
  <si>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</si>
  <si>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</si>
  <si>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</si>
  <si>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</si>
  <si>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</si>
  <si>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</si>
  <si>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</si>
  <si>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</si>
  <si>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</si>
  <si>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</si>
  <si>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</si>
  <si>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</si>
  <si>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</si>
  <si>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</si>
  <si>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</si>
  <si>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</si>
  <si>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</si>
  <si>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</si>
  <si>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</si>
  <si>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</si>
  <si>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</si>
  <si>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</si>
  <si>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</si>
  <si>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</si>
  <si>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</si>
  <si>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</si>
  <si>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</si>
  <si>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</si>
  <si>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</si>
  <si>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</si>
  <si>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</si>
  <si>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</si>
  <si>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</si>
  <si>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</si>
  <si>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</si>
  <si>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</si>
  <si>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</si>
  <si>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</si>
  <si>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</si>
  <si>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</si>
  <si>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</si>
  <si>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</si>
  <si>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</si>
  <si>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</si>
  <si>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</si>
  <si>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</si>
  <si>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</si>
  <si>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</si>
  <si>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</si>
  <si>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</si>
  <si>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</si>
  <si>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</si>
  <si>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</si>
  <si>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</si>
  <si>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</si>
  <si>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</si>
  <si>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</si>
  <si>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</si>
  <si>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</si>
  <si>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</si>
  <si>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</si>
  <si>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</si>
  <si>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</si>
  <si>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</si>
  <si>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</si>
  <si>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</si>
  <si>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</si>
  <si>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</si>
  <si>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</si>
  <si>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</si>
  <si>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</si>
  <si>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</si>
  <si>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</si>
  <si>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</si>
  <si>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</si>
  <si>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</si>
  <si>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</si>
  <si>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</si>
  <si>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</si>
  <si>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</si>
  <si>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</si>
  <si>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</si>
  <si>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</si>
  <si>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</si>
  <si>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</si>
  <si>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</si>
  <si>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</si>
  <si>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</si>
  <si>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</si>
  <si>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</si>
  <si>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</si>
  <si>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</si>
  <si>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</si>
  <si>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</si>
  <si>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</si>
  <si>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</si>
  <si>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</si>
  <si>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</si>
  <si>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</si>
  <si>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</si>
  <si>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</si>
  <si>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</si>
  <si>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</si>
  <si>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</si>
  <si>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</si>
  <si>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</si>
  <si>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</si>
  <si>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</si>
  <si>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</si>
  <si>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</si>
  <si>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</si>
  <si>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</si>
  <si>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</si>
  <si>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</si>
  <si>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</si>
  <si>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</si>
  <si>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</si>
  <si>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</si>
  <si>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</si>
  <si>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</si>
  <si>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</si>
  <si>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</si>
  <si>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</si>
  <si>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</si>
  <si>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</si>
  <si>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</si>
  <si>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</si>
  <si>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</si>
  <si>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</si>
  <si>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</si>
  <si>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</si>
  <si>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</si>
  <si>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</si>
  <si>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</si>
  <si>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</si>
  <si>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</si>
  <si>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</si>
  <si>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</si>
  <si>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</si>
  <si>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</si>
  <si>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</si>
  <si>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</si>
  <si>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</si>
  <si>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</si>
  <si>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</si>
  <si>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</si>
  <si>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</si>
  <si>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</si>
  <si>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</si>
  <si>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</si>
  <si>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</si>
  <si>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</si>
  <si>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</si>
  <si>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</si>
  <si>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</si>
  <si>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</si>
  <si>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</si>
  <si>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</si>
  <si>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</si>
  <si>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</si>
  <si>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</si>
  <si>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</si>
  <si>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</si>
  <si>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</si>
  <si>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</si>
  <si>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</si>
  <si>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</si>
  <si>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</si>
  <si>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</si>
  <si>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</si>
  <si>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</si>
  <si>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</si>
  <si>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</si>
  <si>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</si>
  <si>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</si>
  <si>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</si>
  <si>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</si>
  <si>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</si>
  <si>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</si>
  <si>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</si>
  <si>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</si>
  <si>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</si>
  <si>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</si>
  <si>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</si>
  <si>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</si>
  <si>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</si>
  <si>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</si>
  <si>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</si>
  <si>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</si>
  <si>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</si>
  <si>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</si>
  <si>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</si>
  <si>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</si>
  <si>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</si>
  <si>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</si>
  <si>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</si>
  <si>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</si>
  <si>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</si>
  <si>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</si>
  <si>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</si>
  <si>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</si>
  <si>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</si>
  <si>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</si>
  <si>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</si>
  <si>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</si>
  <si>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</si>
  <si>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</si>
  <si>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</si>
  <si>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</si>
  <si>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</si>
  <si>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</si>
  <si>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</si>
  <si>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</si>
  <si>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</si>
  <si>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</si>
  <si>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</si>
  <si>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</si>
  <si>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</si>
  <si>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</si>
  <si>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</si>
  <si>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</si>
  <si>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</si>
  <si>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</si>
  <si>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</si>
  <si>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</si>
  <si>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</si>
  <si>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</si>
  <si>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</si>
  <si>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</si>
  <si>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</si>
  <si>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</si>
  <si>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</si>
  <si>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</si>
  <si>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</si>
  <si>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</si>
  <si>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</si>
  <si>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</si>
  <si>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</si>
  <si>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</si>
  <si>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</si>
  <si>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</si>
  <si>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</si>
  <si>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</si>
  <si>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</si>
  <si>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</si>
  <si>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</si>
  <si>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</si>
  <si>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</si>
  <si>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</si>
  <si>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</si>
  <si>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</si>
  <si>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</si>
  <si>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</si>
  <si>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</si>
  <si>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</si>
  <si>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</si>
  <si>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</si>
  <si>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</si>
  <si>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</si>
  <si>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</si>
  <si>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</si>
  <si>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</si>
  <si>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</si>
  <si>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</si>
  <si>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</si>
  <si>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</si>
  <si>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</si>
  <si>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</si>
  <si>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</si>
  <si>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</si>
  <si>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</si>
  <si>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</si>
  <si>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</si>
  <si>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</si>
  <si>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</si>
  <si>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</si>
  <si>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</si>
  <si>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</si>
  <si>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</si>
  <si>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</si>
  <si>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</si>
  <si>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</si>
  <si>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</si>
  <si>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</si>
  <si>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</si>
  <si>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</si>
  <si>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</si>
  <si>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</si>
  <si>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</si>
  <si>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</si>
  <si>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</si>
  <si>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</si>
  <si>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</si>
  <si>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</si>
  <si>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</si>
  <si>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</si>
  <si>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</si>
  <si>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</si>
  <si>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</si>
  <si>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</si>
  <si>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</si>
  <si>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</si>
  <si>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</si>
  <si>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</si>
  <si>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</si>
  <si>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</si>
  <si>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</si>
  <si>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</si>
  <si>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</si>
  <si>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</si>
  <si>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</si>
  <si>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</si>
  <si>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</si>
  <si>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</si>
  <si>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</si>
  <si>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</si>
  <si>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</si>
  <si>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</si>
  <si>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</si>
  <si>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</si>
  <si>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</si>
  <si>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</si>
  <si>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</si>
  <si>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</si>
  <si>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</si>
  <si>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</si>
  <si>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</si>
  <si>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</si>
  <si>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</si>
  <si>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</si>
  <si>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</si>
  <si>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</si>
  <si>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</si>
  <si>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</si>
  <si>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</si>
  <si>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</si>
  <si>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</si>
  <si>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</si>
  <si>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</si>
  <si>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</si>
  <si>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</si>
  <si>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</si>
  <si>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</si>
  <si>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</si>
  <si>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</si>
  <si>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</si>
  <si>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</si>
  <si>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</si>
  <si>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</si>
  <si>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</si>
  <si>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</si>
  <si>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</si>
  <si>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</si>
  <si>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</si>
  <si>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</si>
  <si>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</si>
  <si>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</si>
  <si>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</si>
  <si>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</si>
  <si>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</si>
  <si>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</si>
  <si>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</si>
  <si>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</si>
  <si>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</si>
  <si>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</si>
  <si>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</si>
  <si>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</si>
  <si>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</si>
  <si>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</si>
  <si>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</si>
  <si>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</si>
  <si>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</si>
  <si>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</si>
  <si>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</si>
  <si>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</si>
  <si>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</si>
  <si>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</si>
  <si>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</si>
  <si>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</si>
  <si>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</si>
  <si>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</si>
  <si>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</si>
  <si>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</si>
  <si>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</si>
  <si>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</si>
  <si>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</si>
  <si>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</si>
  <si>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</si>
  <si>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</si>
  <si>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</si>
  <si>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</si>
  <si>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</si>
  <si>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</si>
  <si>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</si>
  <si>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</si>
  <si>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</si>
  <si>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</si>
  <si>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</si>
  <si>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</si>
  <si>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</si>
  <si>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</si>
  <si>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</si>
  <si>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</si>
  <si>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</si>
  <si>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</si>
  <si>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</si>
  <si>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</si>
  <si>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</si>
  <si>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</si>
  <si>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</si>
  <si>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</si>
  <si>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</si>
  <si>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</si>
  <si>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</si>
  <si>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</si>
  <si>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</si>
  <si>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</si>
  <si>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</si>
  <si>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</si>
  <si>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</si>
  <si>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</si>
  <si>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</si>
  <si>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</si>
  <si>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</si>
  <si>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</si>
  <si>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</si>
  <si>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</si>
  <si>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</si>
  <si>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</si>
  <si>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</si>
  <si>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</si>
  <si>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</si>
  <si>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</si>
  <si>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</si>
  <si>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</si>
  <si>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</si>
  <si>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</si>
  <si>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</si>
  <si>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</si>
  <si>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</si>
  <si>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</si>
  <si>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</si>
  <si>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</si>
  <si>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</si>
  <si>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</si>
  <si>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</si>
  <si>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</si>
  <si>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</si>
  <si>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</si>
  <si>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</si>
  <si>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</si>
  <si>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</si>
  <si>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</si>
  <si>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</si>
  <si>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</si>
  <si>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</si>
  <si>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</si>
  <si>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</si>
  <si>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</si>
  <si>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</si>
  <si>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</si>
  <si>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</si>
  <si>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</si>
  <si>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</si>
  <si>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</si>
  <si>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</si>
  <si>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</si>
  <si>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</si>
  <si>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</si>
  <si>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</si>
  <si>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</si>
  <si>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</si>
  <si>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</si>
  <si>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</si>
  <si>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</si>
  <si>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</si>
  <si>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</si>
  <si>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</si>
  <si>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</si>
  <si>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</si>
  <si>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</si>
  <si>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</si>
  <si>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</si>
  <si>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</si>
  <si>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</si>
  <si>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</si>
  <si>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</si>
  <si>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</si>
  <si>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</si>
  <si>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</si>
  <si>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</si>
  <si>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</si>
  <si>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</si>
  <si>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</si>
  <si>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</si>
  <si>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</si>
  <si>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</si>
  <si>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</si>
  <si>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</si>
  <si>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</si>
  <si>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</si>
  <si>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</si>
  <si>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</si>
  <si>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</si>
  <si>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</si>
  <si>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</si>
  <si>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</si>
  <si>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</si>
  <si>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</si>
  <si>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</si>
  <si>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</si>
  <si>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</si>
  <si>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</si>
  <si>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</si>
  <si>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</si>
  <si>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</si>
  <si>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</si>
  <si>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</si>
  <si>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</si>
  <si>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</si>
  <si>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</si>
  <si>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</si>
  <si>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</si>
  <si>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</si>
  <si>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</si>
  <si>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</si>
  <si>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</si>
  <si>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</si>
  <si>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</si>
  <si>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</si>
  <si>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</si>
  <si>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</si>
  <si>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</si>
  <si>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</si>
  <si>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</si>
  <si>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</si>
  <si>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</si>
  <si>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</si>
  <si>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</si>
  <si>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</si>
  <si>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</si>
  <si>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</si>
  <si>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</si>
  <si>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</si>
  <si>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</si>
  <si>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</si>
  <si>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</si>
  <si>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</si>
  <si>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</si>
  <si>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</si>
  <si>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</si>
  <si>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</si>
  <si>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</si>
  <si>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</si>
  <si>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</si>
  <si>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</si>
  <si>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</si>
  <si>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</si>
  <si>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</si>
  <si>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</si>
  <si>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</si>
  <si>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</si>
  <si>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</si>
  <si>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</si>
  <si>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</si>
  <si>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</si>
  <si>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</si>
  <si>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</si>
  <si>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</si>
  <si>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</si>
  <si>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</si>
  <si>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</si>
  <si>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</si>
  <si>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</si>
  <si>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</si>
  <si>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</si>
  <si>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</si>
  <si>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</si>
  <si>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</si>
  <si>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</si>
  <si>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</si>
  <si>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</si>
  <si>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</si>
  <si>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</si>
  <si>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</si>
  <si>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</si>
  <si>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</si>
  <si>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</si>
  <si>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</si>
  <si>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</si>
  <si>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</si>
  <si>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</si>
  <si>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</si>
  <si>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</si>
  <si>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</si>
  <si>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</si>
  <si>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</si>
  <si>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</si>
  <si>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</si>
  <si>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</si>
  <si>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</si>
  <si>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</si>
  <si>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</si>
  <si>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</si>
  <si>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</si>
  <si>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</si>
  <si>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</si>
  <si>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</si>
  <si>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</si>
  <si>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</si>
  <si>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</si>
  <si>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</si>
  <si>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</si>
  <si>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</si>
  <si>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</si>
  <si>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</si>
  <si>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</si>
  <si>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</si>
  <si>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</si>
  <si>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</si>
  <si>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</si>
  <si>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</si>
  <si>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</si>
  <si>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</si>
  <si>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</si>
  <si>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</si>
  <si>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</si>
  <si>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</si>
  <si>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</si>
  <si>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</si>
  <si>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</si>
  <si>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</si>
  <si>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</si>
  <si>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</si>
  <si>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</si>
  <si>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</si>
  <si>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</si>
  <si>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</si>
  <si>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</si>
  <si>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</si>
  <si>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</si>
  <si>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</si>
  <si>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</si>
  <si>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</si>
  <si>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</si>
  <si>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</si>
  <si>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</si>
  <si>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</si>
  <si>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</si>
  <si>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</si>
  <si>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</si>
  <si>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</si>
  <si>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</si>
  <si>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</si>
  <si>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</si>
  <si>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</si>
  <si>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</si>
  <si>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</si>
  <si>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</si>
  <si>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</si>
  <si>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</si>
  <si>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</si>
  <si>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</si>
  <si>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</si>
  <si>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</si>
  <si>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</si>
  <si>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</si>
  <si>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</si>
  <si>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</si>
  <si>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</si>
  <si>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</si>
  <si>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</si>
  <si>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</si>
  <si>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</si>
  <si>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</si>
  <si>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</si>
  <si>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</si>
  <si>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</si>
  <si>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</si>
  <si>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</si>
  <si>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</si>
  <si>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</si>
  <si>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</si>
  <si>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</si>
  <si>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</si>
  <si>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</si>
  <si>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</si>
  <si>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</si>
  <si>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</si>
  <si>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</si>
  <si>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</si>
  <si>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</si>
  <si>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</si>
  <si>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</si>
  <si>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</si>
  <si>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</si>
  <si>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</si>
  <si>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</si>
  <si>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</si>
  <si>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</si>
  <si>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</si>
  <si>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</si>
  <si>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</si>
  <si>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</si>
  <si>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</si>
  <si>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</si>
  <si>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</si>
  <si>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</si>
  <si>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</si>
  <si>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</si>
  <si>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</si>
  <si>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</si>
  <si>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</si>
  <si>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</si>
  <si>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</si>
  <si>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</si>
  <si>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</si>
  <si>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</si>
  <si>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</si>
  <si>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</si>
  <si>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</si>
  <si>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</si>
  <si>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</si>
  <si>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</si>
  <si>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</si>
  <si>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</si>
  <si>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</si>
  <si>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</si>
  <si>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</si>
  <si>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</si>
  <si>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</si>
  <si>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</si>
  <si>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</si>
  <si>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</si>
  <si>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</si>
  <si>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</si>
  <si>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</si>
  <si>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</si>
  <si>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</si>
  <si>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</si>
  <si>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</si>
  <si>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</si>
  <si>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</si>
  <si>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</si>
  <si>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</si>
  <si>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</si>
  <si>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</si>
  <si>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</si>
  <si>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</si>
  <si>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</si>
  <si>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</si>
  <si>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</si>
  <si>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</si>
  <si>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</si>
  <si>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</si>
  <si>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</si>
  <si>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</si>
  <si>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</si>
  <si>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</si>
  <si>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</si>
  <si>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</si>
  <si>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</si>
  <si>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</si>
  <si>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</si>
  <si>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</si>
  <si>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</si>
  <si>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</si>
  <si>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</si>
  <si>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</si>
  <si>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</si>
  <si>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</si>
  <si>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</si>
  <si>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</si>
  <si>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</si>
  <si>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</si>
  <si>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</si>
  <si>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</si>
  <si>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</si>
  <si>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</si>
  <si>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</si>
  <si>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</si>
  <si>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</si>
  <si>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</si>
  <si>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</si>
  <si>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</si>
  <si>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</si>
  <si>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</si>
  <si>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</si>
  <si>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</si>
  <si>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</si>
  <si>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</si>
  <si>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</si>
  <si>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</si>
  <si>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</si>
  <si>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</si>
  <si>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</si>
  <si>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</si>
  <si>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</si>
  <si>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</si>
  <si>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</si>
  <si>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</si>
  <si>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</si>
  <si>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</si>
  <si>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</si>
  <si>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</si>
  <si>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</si>
  <si>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</si>
  <si>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</si>
  <si>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</si>
  <si>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</si>
  <si>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</si>
  <si>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</si>
  <si>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</si>
  <si>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</si>
  <si>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</si>
  <si>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</si>
  <si>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</si>
  <si>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</si>
  <si>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</si>
  <si>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</si>
  <si>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</si>
  <si>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</si>
  <si>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</si>
  <si>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</si>
  <si>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</si>
  <si>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</si>
  <si>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</si>
  <si>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</si>
  <si>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</si>
  <si>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</si>
  <si>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</si>
  <si>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</si>
  <si>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</si>
  <si>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</si>
  <si>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</si>
  <si>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</si>
  <si>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</si>
  <si>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</si>
  <si>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</si>
  <si>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</si>
  <si>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</si>
  <si>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</si>
  <si>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</si>
  <si>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</si>
  <si>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</si>
  <si>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</si>
  <si>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</si>
  <si>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</si>
  <si>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</si>
  <si>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</si>
  <si>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</si>
  <si>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</si>
  <si>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</si>
  <si>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</si>
  <si>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</si>
  <si>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</si>
  <si>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</si>
  <si>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</si>
  <si>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</si>
  <si>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</si>
  <si>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</si>
  <si>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</si>
  <si>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</si>
  <si>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</si>
  <si>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</si>
  <si>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</si>
  <si>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</si>
  <si>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</si>
  <si>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</si>
  <si>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</si>
  <si>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</si>
  <si>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</si>
  <si>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</si>
  <si>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</si>
  <si>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</si>
  <si>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</si>
  <si>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</si>
  <si>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</si>
  <si>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</si>
  <si>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</si>
  <si>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</si>
  <si>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</si>
  <si>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</si>
  <si>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</si>
  <si>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</si>
  <si>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</si>
  <si>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</si>
  <si>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</si>
  <si>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</si>
  <si>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</si>
  <si>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</si>
  <si>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</si>
  <si>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</si>
  <si>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</si>
  <si>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</si>
  <si>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</si>
  <si>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</si>
  <si>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</si>
  <si>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</si>
  <si>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</si>
  <si>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</si>
  <si>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</si>
  <si>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</si>
  <si>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</si>
  <si>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</si>
  <si>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</si>
  <si>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</si>
  <si>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</si>
  <si>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</si>
  <si>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</si>
  <si>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</si>
  <si>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</si>
  <si>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</si>
  <si>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</si>
  <si>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</si>
  <si>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</si>
  <si>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</si>
  <si>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</si>
  <si>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</si>
  <si>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</si>
  <si>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</si>
  <si>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</si>
  <si>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</si>
  <si>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</si>
  <si>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</si>
  <si>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</si>
  <si>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</si>
  <si>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</si>
  <si>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</si>
  <si>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</si>
  <si>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</si>
  <si>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</si>
  <si>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</si>
  <si>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</si>
  <si>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</si>
  <si>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</si>
  <si>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</si>
  <si>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</si>
  <si>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</si>
  <si>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</si>
  <si>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</si>
  <si>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</si>
  <si>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</si>
  <si>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</si>
  <si>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</si>
  <si>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</si>
  <si>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</si>
  <si>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</si>
  <si>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</si>
  <si>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</si>
  <si>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</si>
  <si>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</si>
  <si>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</si>
  <si>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</si>
  <si>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</si>
  <si>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</si>
  <si>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</si>
  <si>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</si>
  <si>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</si>
  <si>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</si>
  <si>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</si>
  <si>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</si>
  <si>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</si>
  <si>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</si>
  <si>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</si>
  <si>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</si>
  <si>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</si>
  <si>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</si>
  <si>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</si>
  <si>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</si>
  <si>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</si>
  <si>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</si>
  <si>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</si>
  <si>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</si>
  <si>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</si>
  <si>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</si>
  <si>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</si>
  <si>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</si>
  <si>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</si>
  <si>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</si>
  <si>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</si>
  <si>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</si>
  <si>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</si>
  <si>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</si>
  <si>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</si>
  <si>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</si>
  <si>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</si>
  <si>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</si>
  <si>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</si>
  <si>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</si>
  <si>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</si>
  <si>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</si>
  <si>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</si>
  <si>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</si>
  <si>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</si>
  <si>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</si>
  <si>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</si>
  <si>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</si>
  <si>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</si>
  <si>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</si>
  <si>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</si>
  <si>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</si>
  <si>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</si>
  <si>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</si>
  <si>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</si>
  <si>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</si>
  <si>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</si>
  <si>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</si>
  <si>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</si>
  <si>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</si>
  <si>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</si>
  <si>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</si>
  <si>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</si>
  <si>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</si>
  <si>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</si>
  <si>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</si>
  <si>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</si>
  <si>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</si>
  <si>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</si>
  <si>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</si>
  <si>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</si>
  <si>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</si>
  <si>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</si>
  <si>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</si>
  <si>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</si>
  <si>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</si>
  <si>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</si>
  <si>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</si>
  <si>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</si>
  <si>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</si>
  <si>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</si>
  <si>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</si>
  <si>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</si>
  <si>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</si>
  <si>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</si>
  <si>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</si>
  <si>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</si>
  <si>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</si>
  <si>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</si>
  <si>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</si>
  <si>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</si>
  <si>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</si>
  <si>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</si>
  <si>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</si>
  <si>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</si>
  <si>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</si>
  <si>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</si>
  <si>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</si>
  <si>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</si>
  <si>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</si>
  <si>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</si>
  <si>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</si>
  <si>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</si>
  <si>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</si>
  <si>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</si>
  <si>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</si>
  <si>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</si>
  <si>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</si>
  <si>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</si>
  <si>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</si>
  <si>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</si>
  <si>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</si>
  <si>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</si>
  <si>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</si>
  <si>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</si>
  <si>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</si>
  <si>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</si>
  <si>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</si>
  <si>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</si>
  <si>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</si>
  <si>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</si>
  <si>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</si>
  <si>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</si>
  <si>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</si>
  <si>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</si>
  <si>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</si>
  <si>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</si>
  <si>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</si>
  <si>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</si>
  <si>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</si>
  <si>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</si>
  <si>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</si>
  <si>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</si>
  <si>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</si>
  <si>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</si>
  <si>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</si>
  <si>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</si>
  <si>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</si>
  <si>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</si>
  <si>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</si>
  <si>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</si>
  <si>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</si>
  <si>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</si>
  <si>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</si>
  <si>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</si>
  <si>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</si>
  <si>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</si>
  <si>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</si>
  <si>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</si>
  <si>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</si>
  <si>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</si>
  <si>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</si>
  <si>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</si>
  <si>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</si>
  <si>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</si>
  <si>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</si>
  <si>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</si>
  <si>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</si>
  <si>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</si>
  <si>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</si>
  <si>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</si>
  <si>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</si>
  <si>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</si>
  <si>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</si>
  <si>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</si>
  <si>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</si>
  <si>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</si>
  <si>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</si>
  <si>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</si>
  <si>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</si>
  <si>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</si>
  <si>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</si>
  <si>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</si>
  <si>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</si>
  <si>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</si>
  <si>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</si>
  <si>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</si>
  <si>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</si>
  <si>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</si>
  <si>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</si>
  <si>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</si>
  <si>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</si>
  <si>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</si>
  <si>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</si>
  <si>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</si>
  <si>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</si>
  <si>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</si>
  <si>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</si>
  <si>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</si>
  <si>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</si>
  <si>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</si>
  <si>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</si>
  <si>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</si>
  <si>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</si>
  <si>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</si>
  <si>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</si>
  <si>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</si>
  <si>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</si>
  <si>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</si>
  <si>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</si>
  <si>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</si>
  <si>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</si>
  <si>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</si>
  <si>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</si>
  <si>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</si>
  <si>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</si>
  <si>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</si>
  <si>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</si>
  <si>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</si>
  <si>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</si>
  <si>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</si>
  <si>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</si>
  <si>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</si>
  <si>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</si>
  <si>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</si>
  <si>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</si>
  <si>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</si>
  <si>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</si>
  <si>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</si>
  <si>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</si>
  <si>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</si>
  <si>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</si>
  <si>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</si>
  <si>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</si>
  <si>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</si>
  <si>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</si>
  <si>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</si>
  <si>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</si>
  <si>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</si>
  <si>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</si>
  <si>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</si>
  <si>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</si>
  <si>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</si>
  <si>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</si>
  <si>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</si>
  <si>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</si>
  <si>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</si>
  <si>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</si>
  <si>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</si>
  <si>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</si>
  <si>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</si>
  <si>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</si>
  <si>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</si>
  <si>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</si>
  <si>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</si>
  <si>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</si>
  <si>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</si>
  <si>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</si>
  <si>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</si>
  <si>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</si>
  <si>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</si>
  <si>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</si>
  <si>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</si>
  <si>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</si>
  <si>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</si>
  <si>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</si>
  <si>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</si>
  <si>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</si>
  <si>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</si>
  <si>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</si>
  <si>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</si>
  <si>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</si>
  <si>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</si>
  <si>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</si>
  <si>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</si>
  <si>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</si>
  <si>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</si>
  <si>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</si>
  <si>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</si>
  <si>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</si>
  <si>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</si>
  <si>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</si>
  <si>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</si>
  <si>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</si>
  <si>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</si>
  <si>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</si>
  <si>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</si>
  <si>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</si>
  <si>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</si>
  <si>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</si>
  <si>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</si>
  <si>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</si>
  <si>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</si>
  <si>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</si>
  <si>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</si>
  <si>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</si>
  <si>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</si>
  <si>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</si>
  <si>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</si>
  <si>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</si>
  <si>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</si>
  <si>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</si>
  <si>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</si>
  <si>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</si>
  <si>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</si>
  <si>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</si>
  <si>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</si>
  <si>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</si>
  <si>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</si>
  <si>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</si>
  <si>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</si>
  <si>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</si>
  <si>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</si>
  <si>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</si>
  <si>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</si>
  <si>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</si>
  <si>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</si>
  <si>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</si>
  <si>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</si>
  <si>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</si>
  <si>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</si>
  <si>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</si>
  <si>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</si>
  <si>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</si>
  <si>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</si>
  <si>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</si>
  <si>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</si>
  <si>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</si>
  <si>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</si>
  <si>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</si>
  <si>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</si>
  <si>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</si>
  <si>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</si>
  <si>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</si>
  <si>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</si>
  <si>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</si>
  <si>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</si>
  <si>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</si>
  <si>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</si>
  <si>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</si>
  <si>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</si>
  <si>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</si>
  <si>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</si>
  <si>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</si>
  <si>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</si>
  <si>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</si>
  <si>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</si>
  <si>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</si>
  <si>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</si>
  <si>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</si>
  <si>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</si>
  <si>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</si>
  <si>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</si>
  <si>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</si>
  <si>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</si>
  <si>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</si>
  <si>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</si>
  <si>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</si>
  <si>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</si>
  <si>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</si>
  <si>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</si>
  <si>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</si>
  <si>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</si>
  <si>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</si>
  <si>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</si>
  <si>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</si>
  <si>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</si>
  <si>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</si>
  <si>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</si>
  <si>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</si>
  <si>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</si>
  <si>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</si>
  <si>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</si>
  <si>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</si>
  <si>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</si>
  <si>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</si>
  <si>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</si>
  <si>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</si>
  <si>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</si>
  <si>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</si>
  <si>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</si>
  <si>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</si>
  <si>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</si>
  <si>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</si>
  <si>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</si>
  <si>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</si>
  <si>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</si>
  <si>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</si>
  <si>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</si>
  <si>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</si>
  <si>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</si>
  <si>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</si>
  <si>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</si>
  <si>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</si>
  <si>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</si>
  <si>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</si>
  <si>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</si>
  <si>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</si>
  <si>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</si>
  <si>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</si>
  <si>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</si>
  <si>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</si>
  <si>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</si>
  <si>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</si>
  <si>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</si>
  <si>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</si>
  <si>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</si>
  <si>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</si>
  <si>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</si>
  <si>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</si>
  <si>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</si>
  <si>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</si>
  <si>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</si>
  <si>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</si>
  <si>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</si>
  <si>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</si>
  <si>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</si>
  <si>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</si>
  <si>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</si>
  <si>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</si>
  <si>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</si>
  <si>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</si>
  <si>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</si>
  <si>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</si>
  <si>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</si>
  <si>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</si>
  <si>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</si>
  <si>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</si>
  <si>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</si>
  <si>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</si>
  <si>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</si>
  <si>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</si>
  <si>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</si>
  <si>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</si>
  <si>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</si>
  <si>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</si>
  <si>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</si>
  <si>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</si>
  <si>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</si>
  <si>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</si>
  <si>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</si>
  <si>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</si>
  <si>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</si>
  <si>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</si>
  <si>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</si>
  <si>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</si>
  <si>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</si>
  <si>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</si>
  <si>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</si>
  <si>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</si>
  <si>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</si>
  <si>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</si>
  <si>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</si>
  <si>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</si>
  <si>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</si>
  <si>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</si>
  <si>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</si>
  <si>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</si>
  <si>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</si>
  <si>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</si>
  <si>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</si>
  <si>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</si>
  <si>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</si>
  <si>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</si>
  <si>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</si>
  <si>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</si>
  <si>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</si>
  <si>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</si>
  <si>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</si>
  <si>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</si>
  <si>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</si>
  <si>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</si>
  <si>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</si>
  <si>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</si>
  <si>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</si>
  <si>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</si>
  <si>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</si>
  <si>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</si>
  <si>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</si>
  <si>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</si>
  <si>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</si>
  <si>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</si>
  <si>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</si>
  <si>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</si>
  <si>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</si>
  <si>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</si>
  <si>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</si>
  <si>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</si>
  <si>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</si>
  <si>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</si>
  <si>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</si>
  <si>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</si>
  <si>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</si>
  <si>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</si>
  <si>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</si>
  <si>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</si>
  <si>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</si>
  <si>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</si>
  <si>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</si>
  <si>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</si>
  <si>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</si>
  <si>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</si>
  <si>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</si>
  <si>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</si>
  <si>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</si>
  <si>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</si>
  <si>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</si>
  <si>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</si>
  <si>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</si>
  <si>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</si>
  <si>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</si>
  <si>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</si>
  <si>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</si>
  <si>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</si>
  <si>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</si>
  <si>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</si>
  <si>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</si>
  <si>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</si>
  <si>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</si>
  <si>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</si>
  <si>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</si>
  <si>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</si>
  <si>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</si>
  <si>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</si>
  <si>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</si>
  <si>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</si>
  <si>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</si>
  <si>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</si>
  <si>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</si>
  <si>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</si>
  <si>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</si>
  <si>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</si>
  <si>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</si>
  <si>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</si>
  <si>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</si>
  <si>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</si>
  <si>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</si>
  <si>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</si>
  <si>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</si>
  <si>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</si>
  <si>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</si>
  <si>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</si>
  <si>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</si>
  <si>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</si>
  <si>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</si>
  <si>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</si>
  <si>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</si>
  <si>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</si>
  <si>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</si>
  <si>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</si>
  <si>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</si>
  <si>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</si>
  <si>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</si>
  <si>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</si>
  <si>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</si>
  <si>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</si>
  <si>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</si>
  <si>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</si>
  <si>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</si>
  <si>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</si>
  <si>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</si>
  <si>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</si>
  <si>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</si>
  <si>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</si>
  <si>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</si>
  <si>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</si>
  <si>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</si>
  <si>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</si>
  <si>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</si>
  <si>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</si>
  <si>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</si>
  <si>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</si>
  <si>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</si>
  <si>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</si>
  <si>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</si>
  <si>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</si>
  <si>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</si>
  <si>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</si>
  <si>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</si>
  <si>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</si>
  <si>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</si>
  <si>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</si>
  <si>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</si>
  <si>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</si>
  <si>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</si>
  <si>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</si>
  <si>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</si>
  <si>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</si>
  <si>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</si>
  <si>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</si>
  <si>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</si>
  <si>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</si>
  <si>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</si>
  <si>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</si>
  <si>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</si>
  <si>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</si>
  <si>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</si>
  <si>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</si>
  <si>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</si>
  <si>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</si>
  <si>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</si>
  <si>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</si>
  <si>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</si>
  <si>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</si>
  <si>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</si>
  <si>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</si>
  <si>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</si>
  <si>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</si>
  <si>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</si>
  <si>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</si>
  <si>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</si>
  <si>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</si>
  <si>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</si>
  <si>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</si>
  <si>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</si>
  <si>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</si>
  <si>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</si>
  <si>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</si>
  <si>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</si>
  <si>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</si>
  <si>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</si>
  <si>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</si>
  <si>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</si>
  <si>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</si>
  <si>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</si>
  <si>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</si>
  <si>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</si>
  <si>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</si>
  <si>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</si>
  <si>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</si>
  <si>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</si>
  <si>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</si>
  <si>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</si>
  <si>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</si>
  <si>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</si>
  <si>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</si>
  <si>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</si>
  <si>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</si>
  <si>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</si>
  <si>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</si>
  <si>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</si>
  <si>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</si>
  <si>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</si>
  <si>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</si>
  <si>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</si>
  <si>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</si>
  <si>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</si>
  <si>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</si>
  <si>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</si>
  <si>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</si>
  <si>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</si>
  <si>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</si>
  <si>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</si>
  <si>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</si>
  <si>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</si>
  <si>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</si>
  <si>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</si>
  <si>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</si>
  <si>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</si>
  <si>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</si>
  <si>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</si>
  <si>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</si>
  <si>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</si>
  <si>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</si>
  <si>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</si>
  <si>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</si>
  <si>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</si>
  <si>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</si>
  <si>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</si>
  <si>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</si>
  <si>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</si>
  <si>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</si>
  <si>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</si>
  <si>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</si>
  <si>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</si>
  <si>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</si>
  <si>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</si>
  <si>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</si>
  <si>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</si>
  <si>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</si>
  <si>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</si>
  <si>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</si>
  <si>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</si>
  <si>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</si>
  <si>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</si>
  <si>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</si>
  <si>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</si>
  <si>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</si>
  <si>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</si>
  <si>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</si>
  <si>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</si>
  <si>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</si>
  <si>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</si>
  <si>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</si>
  <si>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</si>
  <si>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</si>
  <si>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</si>
  <si>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</si>
  <si>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</si>
  <si>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</si>
  <si>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</si>
  <si>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</si>
  <si>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</si>
  <si>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</si>
  <si>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</si>
  <si>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</si>
  <si>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</si>
  <si>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</si>
  <si>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</si>
  <si>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</si>
  <si>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</si>
  <si>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</si>
  <si>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</si>
  <si>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</si>
  <si>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</si>
  <si>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</si>
  <si>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</si>
  <si>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</si>
  <si>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</si>
  <si>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</si>
  <si>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</si>
  <si>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</si>
  <si>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</si>
  <si>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</si>
  <si>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</si>
  <si>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</si>
  <si>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</si>
  <si>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</si>
  <si>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</si>
  <si>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</si>
  <si>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</si>
  <si>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</si>
  <si>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</si>
  <si>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</si>
  <si>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</si>
  <si>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</si>
  <si>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</si>
  <si>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</si>
  <si>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</si>
  <si>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</si>
  <si>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</si>
  <si>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</si>
  <si>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</si>
  <si>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</si>
  <si>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</si>
  <si>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</si>
  <si>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</si>
  <si>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</si>
  <si>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</si>
  <si>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</si>
  <si>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</si>
  <si>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</si>
  <si>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</si>
  <si>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</si>
  <si>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</si>
  <si>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</si>
  <si>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</si>
  <si>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</si>
  <si>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</si>
  <si>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</si>
  <si>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</si>
  <si>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</si>
  <si>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</si>
  <si>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</si>
  <si>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</si>
  <si>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</si>
  <si>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</si>
  <si>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</si>
  <si>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</si>
  <si>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</si>
  <si>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</si>
  <si>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</si>
  <si>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</si>
  <si>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</si>
  <si>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</si>
  <si>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</si>
  <si>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</si>
  <si>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</si>
  <si>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</si>
  <si>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</si>
  <si>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</si>
  <si>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</si>
  <si>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</si>
  <si>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</si>
  <si>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</si>
  <si>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</si>
  <si>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</si>
  <si>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</si>
  <si>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</si>
  <si>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</si>
  <si>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</si>
  <si>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</si>
  <si>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</si>
  <si>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</si>
  <si>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</si>
  <si>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</si>
  <si>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</si>
  <si>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</si>
  <si>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</si>
  <si>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</si>
  <si>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</si>
  <si>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</si>
  <si>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</si>
  <si>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</si>
  <si>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</si>
  <si>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</si>
  <si>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</si>
  <si>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</si>
  <si>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</si>
  <si>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</si>
  <si>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</si>
  <si>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</si>
  <si>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</si>
  <si>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</si>
  <si>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</si>
  <si>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</si>
  <si>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</si>
  <si>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</si>
  <si>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</si>
  <si>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</si>
  <si>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</si>
  <si>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</si>
  <si>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</si>
  <si>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</si>
  <si>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</si>
  <si>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</si>
  <si>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</si>
  <si>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</si>
  <si>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</si>
  <si>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</si>
  <si>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</si>
  <si>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</si>
  <si>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</si>
  <si>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</si>
  <si>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</si>
  <si>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</si>
  <si>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</si>
  <si>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</si>
  <si>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</si>
  <si>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</si>
  <si>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</si>
  <si>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</si>
  <si>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</si>
  <si>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</si>
  <si>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</si>
  <si>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</si>
  <si>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</si>
  <si>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</si>
  <si>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</si>
  <si>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</si>
  <si>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</si>
  <si>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</si>
  <si>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</si>
  <si>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</si>
  <si>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</si>
  <si>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</si>
  <si>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</si>
  <si>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</si>
  <si>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</si>
  <si>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</si>
  <si>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</si>
  <si>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</si>
  <si>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</si>
  <si>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</si>
  <si>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</si>
  <si>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</si>
  <si>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</si>
  <si>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</si>
  <si>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</si>
  <si>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</si>
  <si>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</si>
  <si>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</si>
  <si>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</si>
  <si>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</si>
  <si>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</si>
  <si>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</si>
  <si>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</si>
  <si>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</si>
  <si>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</si>
  <si>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</si>
  <si>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</si>
  <si>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</si>
  <si>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</si>
  <si>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</si>
  <si>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</si>
  <si>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</si>
  <si>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</si>
  <si>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</si>
  <si>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</si>
  <si>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</si>
  <si>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</si>
  <si>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</si>
  <si>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</si>
  <si>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</si>
  <si>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</si>
  <si>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</si>
  <si>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</si>
  <si>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</si>
  <si>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</si>
  <si>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</si>
  <si>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</si>
  <si>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</si>
  <si>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</si>
  <si>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</si>
  <si>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</si>
  <si>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</si>
  <si>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</si>
  <si>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</si>
  <si>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</si>
  <si>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</si>
  <si>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</si>
  <si>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</si>
  <si>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</si>
  <si>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</si>
  <si>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</si>
  <si>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</si>
  <si>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</si>
  <si>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</si>
  <si>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</si>
  <si>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</si>
  <si>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</si>
  <si>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</si>
  <si>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</si>
  <si>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</si>
  <si>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</si>
  <si>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</si>
  <si>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</si>
  <si>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</si>
  <si>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</si>
  <si>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</si>
  <si>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</si>
  <si>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</si>
  <si>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</si>
  <si>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</si>
  <si>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</si>
  <si>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</si>
  <si>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</si>
  <si>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</si>
  <si>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</si>
  <si>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</si>
  <si>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</si>
  <si>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</si>
  <si>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</si>
  <si>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</si>
  <si>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</si>
  <si>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</si>
  <si>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</si>
  <si>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</si>
  <si>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</si>
  <si>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</si>
  <si>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</si>
  <si>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</si>
  <si>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</si>
  <si>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</si>
  <si>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</si>
  <si>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</si>
  <si>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</si>
  <si>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</si>
  <si>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</si>
  <si>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</si>
  <si>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</si>
  <si>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</si>
  <si>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</si>
  <si>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</si>
  <si>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</si>
  <si>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</si>
  <si>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</si>
  <si>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</si>
  <si>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</si>
  <si>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</si>
  <si>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</si>
  <si>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</si>
  <si>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</si>
  <si>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</si>
  <si>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</si>
  <si>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</si>
  <si>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</si>
  <si>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</si>
  <si>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</si>
  <si>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</si>
  <si>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</si>
  <si>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</si>
  <si>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</si>
  <si>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</si>
  <si>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</si>
  <si>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</si>
  <si>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</si>
  <si>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</si>
  <si>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</si>
  <si>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</si>
  <si>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</si>
  <si>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</si>
  <si>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</si>
  <si>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</si>
  <si>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</si>
  <si>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</si>
  <si>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</si>
  <si>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</si>
  <si>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</si>
  <si>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</si>
  <si>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</si>
  <si>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</si>
  <si>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</si>
  <si>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</si>
  <si>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ETA 20 km</t>
  </si>
  <si>
    <t xml:space="preserve">no PCM </t>
  </si>
  <si>
    <t>ETA 55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</si>
  <si>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</si>
  <si>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</si>
  <si>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</si>
  <si>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</si>
  <si>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</si>
  <si>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</si>
  <si>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</si>
  <si>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</si>
  <si>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</si>
  <si>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</si>
  <si>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</si>
  <si>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</si>
  <si>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</si>
  <si>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</si>
  <si>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</si>
  <si>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</si>
  <si>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</si>
  <si>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</si>
  <si>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 xml:space="preserve">EM team need 5 min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</si>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</sst>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331.46327812499658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45994.411704050923</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45994.411704050923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45994.411704050923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45994.411704050923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45994.411704050923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45994.411704050923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45994.411704050923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45994.411704050923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45994.411704050923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45994.411704050923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45994.411704050923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45994.411704050923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45994.411704050923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45994.411704050923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45994.411704050923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45994.411704050923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45994.411704050923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45994.411704050923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45994.411704050923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45994.411704050923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45994.411704050923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45994.411704050923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45994.411704050923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45994.411704050923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45994.411704050923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45994.411704050923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45994.411704050923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45994.411704050923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45994.411704050923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45994.411704050923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45994.411704050923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45994.411704050923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45994.411704050923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45994.411704050923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45994.411704050923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45994.411704050923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45994.411704050923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45994.411704050923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45994.411704050923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45994.411704050923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45994.411704050923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45994.411704050923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45994.411704050923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45994.411704050923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45994.411704050923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45994.411704050923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45994.411704050923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45994.411704050923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45994.411704050923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45994.411704050923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45994.411704050923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45994.411704050923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45994.411704050923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45994.411704050923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45994.411704050923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45994.411704050923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45994.411704050923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45994.411704050923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45994.411704050923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45994.411704050923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45994.411704050923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45994.411704050923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45994.411704050923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45994.411704050923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45994.411704050923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45994.411704050923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45994.411704050923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45994.411704050923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45994.411704050923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45994.411704050923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45994.411704050923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45994.411704050923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45994.411704050923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45994.411704050923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45994.411704050923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45994.411704050923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45994.411704050923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45994.411704050923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45994.411704050923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45994.411704050923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45994.411704050923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45994.411704050923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45994.411704050923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45994.411704050923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45994.411704050923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45994.411704050923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45994.411704050923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45994.411704050923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45994.411704050923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45994.411704050923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45994.411704050923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45994.411704050923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45994.411704050923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45994.411704050923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45994.411704050923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45994.411704050923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45994.411704050923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45994.411704050923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45994.411704050923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45994.411704050923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45994.411704050923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45994.411704050923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45994.411704050923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45994.411704050923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45994.411704050923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45994.411704050923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45994.411704050923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45994.411704050923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45994.411704050923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45994.411704050923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45994.411704050923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45994.411704050923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45994.411704050923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45994.411704050923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45994.411704050923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45994.411704050923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45994.411704050923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45994.411704050923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45994.411704050923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45994.411704050923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45994.411704050923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45994.411704050923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45994.411704050923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45994.411704050923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45994.411704050923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45994.411704050923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45994.411704050923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45994.411704050923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45994.411704050923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45994.411704050923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45994.411704050923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45994.411704050923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45994.411704050923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45994.411704050923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45994.411704050923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45994.411704050923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45994.411704050923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45994.411704050923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45994.411704050923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45994.411704050923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45994.411704050923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45994.411704050923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45994.411704050923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45994.411704050923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45994.411704050923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45994.411704050923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45994.411704050923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45994.411704050923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45994.411704050923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45994.411704050923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45994.411704050923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45994.411704050923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45994.411704050923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45994.411704050923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45994.411704050923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45994.411704050923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45994.411704050923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45994.411704050923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45994.411704050923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45994.411704050923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45994.411704050923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45994.411704050923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45994.411704050923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45994.411704050923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45994.411704050923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45994.411704050923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45994.411704050923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45994.411704050923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45994.411704050923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45994.411704050923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45994.411704050923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45994.411704050923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45994.411704050923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45994.411704050923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45994.411704050923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45994.411704050923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45994.411704050923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45994.411704050923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45994.411704050923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45994.411704050923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45994.411704050923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45994.411704050923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45994.411704050923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45994.411704050923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45994.411704050923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45994.411704050923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45994.411704050923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45994.411704050923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45994.411704050923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45994.411704050923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45994.411704050923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45994.411704050923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45994.411704050923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45994.411704050923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45994.411704050923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45994.411704050923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45994.411704050923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45994.411704050923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45994.411704050923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45994.411704050923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45994.411704050923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45994.411704050923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45994.411704050923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45994.411704050923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45994.411704050923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45994.411704050923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175CE6C4-EE63-43C1-9FAE-DC341956A87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169.41186608796124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10.024285069441248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5.8729513883008622E-2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45994.411704050923</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45994.411704050923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45994.411704050923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45994.411704050923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45994.411704050923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45994.411704050923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45994.411704050923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45994.411704050923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45994.411704050923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45994.411704050923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45994.411704050923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45994.411704050923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45994.411704050923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45994.411704050923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45994.411704050923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45994.411704050923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45994.411704050923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45994.411704050923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45994.411704050923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45994.411704050923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45994.411704050923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45994.411704050923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45994.411704050923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45994.411704050923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45994.411704050923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45994.411704050923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45994.411704050923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45994.411704050923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45994.411704050923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45994.411704050923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45994.411704050923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45994.411704050923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45994.411704050923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45994.411704050923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45994.411704050923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tabSelected="1" workbookViewId="0">
      <selection activeCell="A2" sqref="A2:L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18" t="s">
        <v>11115</v>
      </c>
      <c r="E2" s="18" t="s">
        <v>39106</v>
      </c>
      <c r="F2" s="20">
        <v>45994.276666666665</v>
      </c>
      <c r="G2" s="21">
        <f t="shared" ref="G2:G21" ca="1" si="0">IFERROR(NOW()-F2,"-")</f>
        <v>0.1350373842578847</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45994.411704050923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45994.411704050923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45994.411704050923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45994.411704050923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45994.411704050923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45994.411704050923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45994.411704050923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45994.411704050923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45994.411704050923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45994.411704050923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45994.411704050923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45994.411704050923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45994.411704050923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45994.411704050923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45994.411704050923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45994.411704050923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45994.411704050923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45994.411704050923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45994.411704050923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45994.411704050923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45994.411704050923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45994.411704050923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45994.411704050923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45994.411704050923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45994.411704050923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45994.411704050923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45994.411704050923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45994.411704050923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45994.411704050923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45994.411704050923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45994.411704050923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45994.411704050923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45994.411704050923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45994.411704050923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45994.411704050923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45994.411704050923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45994.411704050923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45994.411704050923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45994.411704050923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45994.411704050923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45994.411704050923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45994.411704050923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45994.411704050923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45994.411704050923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45994.411704050923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45994.411704050923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45994.411704050923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45994.411704050923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45994.411704050923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45994.411704050923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45994.411704050923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45994.411704050923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45994.411704050923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45994.411704050923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45994.411704050923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45994.411704050923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45994.411704050923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45994.411704050923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45994.411704050923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45994.411704050923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45994.411704050923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45994.411704050923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45994.411704050923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45994.411704050923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45994.411704050923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45994.411704050923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45994.411704050923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45994.411704050923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45994.411704050923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45994.411704050923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45994.411704050923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45994.411704050923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45994.411704050923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45994.411704050923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45994.411704050923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45994.411704050923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45994.411704050923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45994.411704050923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45994.411704050923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45994.411704050923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45994.411704050923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45994.411704050923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45994.411704050923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45994.411704050923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45994.411704050923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45994.411704050923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45994.411704050923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45994.411704050923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45994.411704050923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45994.411704050923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45994.411704050923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45994.411704050923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45994.411704050923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45994.411704050923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45994.411704050923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45994.411704050923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45994.411704050923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45994.411704050923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45994.411704050923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45994.411704050923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45994.411704050923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45994.411704050923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45994.411704050923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45994.411704050923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45994.411704050923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45994.411704050923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45994.411704050923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45994.411704050923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45994.411704050923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45994.411704050923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45994.411704050923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45994.411704050923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45994.411704050923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45994.411704050923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45994.411704050923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45994.411704050923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45994.411704050923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45994.411704050923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45994.411704050923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45994.411704050923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45994.411704050923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45994.411704050923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45994.411704050923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45994.411704050923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45994.411704050923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45994.411704050923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45994.411704050923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45994.411704050923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45994.411704050923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45994.411704050923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45994.411704050923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45994.411704050923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45994.411704050923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45994.411704050923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45994.411704050923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45994.411704050923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45994.411704050923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45994.411704050923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45994.411704050923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45994.411704050923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45994.411704050923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45994.411704050923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45994.411704050923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45994.411704050923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45994.411704050923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45994.411704050923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45994.411704050923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45994.411704050923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45994.411704050923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45994.411704050923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45994.411704050923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45994.411704050923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45994.411704050923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45994.411704050923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45994.411704050923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45994.411704050923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45994.411704050923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45994.411704050923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45994.411704050923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45994.411704050923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45994.411704050923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45994.411704050923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45994.411704050923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45994.411704050923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45994.411704050923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45994.411704050923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45994.411704050923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45994.411704050923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45994.411704050923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45994.411704050923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45994.411704050923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45994.411704050923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45994.411704050923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45994.411704050923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45994.411704050923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45994.411704050923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45994.411704050923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45994.411704050923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45994.411704050923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45994.411704050923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45994.411704050923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45994.411704050923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45994.411704050923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45994.411704050923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45994.411704050923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45994.411704050923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45994.411704050923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45994.411704050923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45994.411704050923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45994.411704050923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45994.411704050923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45994.411704050923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45994.411704050923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45994.411704050923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45994.411704050923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45994.411704050923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45994.411704050923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45994.411704050923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45994.411704050923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45994.411704050923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45994.411704050923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45994.411704050923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45994.411704050923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45994.411704050923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45994.411704050923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45994.411704050923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45994.411704050923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45994.411704050923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45994.411704050923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45994.411704050923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45994.411704050923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45994.411704050923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45994.411704050923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45994.411704050923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45994.411704050923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45994.411704050923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45994.411704050923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45994.411704050923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45994.411704050923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45994.411704050923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45994.411704050923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45994.411704050923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45994.411704050923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45994.411704050923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45994.411704050923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45994.411704050923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45994.411704050923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45994.411704050923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45994.411704050923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45994.411704050923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45994.411704050923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45994.411704050923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45994.411704050923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45994.411704050923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45994.411704050923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45994.411704050923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45994.411704050923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45994.411704050923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45994.411704050923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45994.411704050923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45994.411704050923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45994.411704050923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45994.411704050923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45994.411704050923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45994.411704050923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45994.411704050923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45994.411704050923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45994.411704050923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45994.411704050923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45994.411704050923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45994.411704050923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45994.411704050923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45994.411704050923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45994.411704050923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45994.411704050923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45994.411704050923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45994.411704050923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45994.411704050923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45994.411704050923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45994.411704050923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45994.411704050923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45994.411704050923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45994.411704050923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45994.411704050923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45994.411704050923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45994.411704050923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45994.411704050923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45994.411704050923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45994.411704050923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45994.411704050923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45994.411704050923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45994.411704050923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45994.411704050923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45994.411704050923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45994.411704050923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45994.411704050923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45994.411704050923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45994.411704050923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45994.411704050923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45994.411704050923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45994.411704050923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45994.411704050923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45994.411704050923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45994.411704050923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45994.411704050923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45994.411704050923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45994.411704050923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45994.411704050923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45994.411704050923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45994.411704050923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45994.411704050923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45994.411704050923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45994.411704050923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45994.411704050923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45994.411704050923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45994.411704050923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45994.411704050923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45994.411704050923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45994.411704050923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45994.411704050923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45994.411704050923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45994.411704050923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45994.411704050923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45994.411704050923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45994.411704050923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45994.411704050923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45994.411704050923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45994.411704050923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45994.411704050923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45994.411704050923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45994.411704050923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45994.411704050923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45994.411704050923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45994.411704050923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45994.411704050923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45994.411704050923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45994.411704050923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45994.411704050923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45994.411704050923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45994.411704050923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45994.411704050923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45994.411704050923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45994.411704050923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45994.411704050923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45994.411704050923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45994.411704050923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45994.411704050923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45994.411704050923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45994.411704050923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45994.411704050923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45994.411704050923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45994.411704050923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45994.411704050923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45994.411704050923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45994.411704050923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45994.411704050923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45994.411704050923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45994.411704050923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45994.411704050923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45994.411704050923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45994.411704050923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45994.411704050923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45994.411704050923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45994.411704050923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45994.411704050923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45994.411704050923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45994.411704050923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45994.411704050923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45994.411704050923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45994.411704050923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45994.411704050923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45994.411704050923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45994.411704050923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45994.411704050923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45994.411704050923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45994.411704050923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45994.411704050923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45994.411704050923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45994.411704050923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45994.411704050923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45994.411704050923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45994.411704050923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45994.411704050923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45994.411704050923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45994.411704050923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45994.411704050923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45994.411704050923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45994.411704050923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45994.411704050923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45994.411704050923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45994.411704050923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45994.411704050923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45994.411704050923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45994.411704050923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45994.411704050923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45994.411704050923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45994.411704050923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45994.411704050923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45994.411704050923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45994.411704050923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45994.411704050923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45994.411704050923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45994.411704050923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45994.411704050923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45994.411704050923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45994.411704050923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45994.411704050923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45994.411704050923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45994.411704050923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45994.411704050923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45994.411704050923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45994.411704050923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45994.411704050923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45994.411704050923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45994.411704050923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45994.411704050923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45994.411704050923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45994.411704050923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45994.411704050923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45994.411704050923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45994.411704050923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45994.411704050923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45994.411704050923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45994.411704050923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45994.411704050923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45994.411704050923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45994.411704050923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45994.411704050923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45994.411704050923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45994.411704050923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45994.411704050923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45994.411704050923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45994.411704050923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45994.411704050923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45994.411704050923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45994.411704050923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45994.411704050923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45994.411704050923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45994.411704050923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45994.411704050923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45994.411704050923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45994.411704050923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45994.411704050923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45994.411704050923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45994.411704050923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45994.411704050923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45994.411704050923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45994.411704050923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45994.411704050923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45994.411704050923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45994.411704050923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45994.411704050923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45994.411704050923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45994.411704050923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45994.411704050923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45994.411704050923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45994.411704050923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45994.411704050923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45994.411704050923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45994.411704050923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45994.411704050923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45994.411704050923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45994.411704050923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45994.411704050923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45994.411704050923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45994.411704050923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45994.411704050923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45994.411704050923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45994.411704050923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45994.411704050923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45994.411704050923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45994.411704050923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45994.411704050923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45994.411704050923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45994.411704050923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45994.411704050923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45994.411704050923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45994.411704050923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45994.411704050923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45994.411704050923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45994.411704050923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45994.411704050923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45994.411704050923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45994.411704050923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45994.411704050923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45994.411704050923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45994.411704050923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45994.411704050923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45994.411704050923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45994.411704050923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45994.411704050923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45994.411704050923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45994.411704050923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45994.411704050923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45994.411704050923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45994.411704050923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45994.411704050923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45994.411704050923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45994.411704050923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45994.411704050923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45994.411704050923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45994.411704050923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45994.411704050923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45994.411704050923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45994.411704050923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45994.411704050923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45994.411704050923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45994.411704050923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45994.411704050923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45994.411704050923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45994.411704050923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45994.411704050923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45994.411704050923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45994.411704050923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45994.411704050923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45994.411704050923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45994.411704050923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45994.411704050923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45994.411704050923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45994.411704050923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45994.411704050923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45994.411704050923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45994.411704050923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45994.411704050923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45994.411704050923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45994.411704050923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45994.411704050923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45994.411704050923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45994.411704050923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45994.411704050923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45994.411704050923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45994.411704050923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45994.411704050923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45994.411704050923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45994.411704050923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45994.411704050923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45994.411704050923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45994.411704050923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45994.411704050923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45994.411704050923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45994.411704050923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45994.411704050923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45994.411704050923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45994.411704050923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45994.411704050923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45994.411704050923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45994.411704050923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45994.411704050923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45994.411704050923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45994.411704050923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45994.411704050923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45994.411704050923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45994.411704050923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45994.411704050923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45994.411704050923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45994.411704050923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45994.411704050923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45994.411704050923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45994.411704050923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45994.411704050923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45994.411704050923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45994.411704050923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45994.411704050923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45994.411704050923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45994.411704050923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45994.411704050923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45994.411704050923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45994.411704050923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45994.411704050923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45994.411704050923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45994.411704050923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45994.411704050923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45994.411704050923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45994.411704050923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45994.411704050923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45994.411704050923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45994.411704050923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45994.411704050923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45994.411704050923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45994.411704050923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45994.411704050923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45994.411704050923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45994.411704050923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45994.411704050923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45994.411704050923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45994.411704050923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45994.411704050923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45994.411704050923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45994.411704050923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45994.411704050923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45994.411704050923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45994.411704050923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45994.411704050923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45994.411704050923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45994.411704050923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45994.411704050923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45994.411704050923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45994.411704050923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45994.411704050923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45994.411704050923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45994.411704050923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45994.411704050923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45994.411704050923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45994.411704050923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45994.411704050923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45994.411704050923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45994.411704050923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45994.411704050923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45994.411704050923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45994.411704050923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45994.411704050923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45994.411704050923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45994.411704050923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45994.411704050923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45994.411704050923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45994.411704050923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45994.411704050923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45994.411704050923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45994.411704050923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45994.411704050923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45994.411704050923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45994.411704050923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45994.411704050923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45994.411704050923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45994.411704050923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45994.411704050923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45994.411704050923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45994.411704050923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45994.411704050923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45994.411704050923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45994.411704050923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45994.411704050923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45994.411704050923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45994.411704050923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45994.411704050923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45994.411704050923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45994.411704050923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45994.411704050923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45994.411704050923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45994.411704050923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45994.411704050923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45994.411704050923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45994.411704050923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45994.411704050923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45994.411704050923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45994.411704050923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45994.411704050923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45994.411704050923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45994.411704050923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45994.411704050923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45994.411704050923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45994.411704050923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45994.411704050923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45994.411704050923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45994.411704050923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45994.411704050923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45994.411704050923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45994.411704050923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45994.411704050923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45994.411704050923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45994.411704050923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45994.411704050923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45994.411704050923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45994.411704050923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45994.411704050923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45994.411704050923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45994.411704050923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45994.411704050923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45994.411704050923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45994.411704050923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45994.411704050923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45994.411704050923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45994.411704050923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45994.411704050923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45994.411704050923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45994.411704050923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45994.411704050923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45994.411704050923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45994.411704050923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45994.411704050923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45994.411704050923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45994.411704050923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45994.411704050923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45994.411704050923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45994.411704050923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45994.411704050923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45994.411704050923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45994.411704050923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45994.411704050923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45994.411704050923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45994.411704050923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45994.411704050923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45994.411704050923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45994.411704050923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45994.411704050923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45994.411704050923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45994.411704050923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45994.411704050923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45994.411704050923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45994.411704050923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45994.411704050923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45994.411704050923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45994.411704050923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45994.411704050923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45994.411704050923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45994.411704050923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45994.411704050923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45994.411704050923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45994.411704050923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45994.411704050923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45994.411704050923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45994.411704050923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45994.411704050923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45994.411704050923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45994.411704050923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45994.411704050923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45994.411704050923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45994.411704050923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45994.411704050923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45994.411704050923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45994.411704050923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45994.411704050923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45994.411704050923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45994.411704050923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45994.411704050923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45994.411704050923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45994.411704050923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45994.411704050923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45994.411704050923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45994.411704050923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45994.411704050923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45994.411704050923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45994.411704050923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45994.411704050923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45994.411704050923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45994.411704050923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45994.411704050923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45994.411704050923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45994.411704050923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45994.411704050923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45994.411704050923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45994.411704050923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45994.411704050923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45994.411704050923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45994.411704050923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45994.411704050923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45994.411704050923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45994.411704050923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45994.411704050923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45994.411704050923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45994.411704050923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45994.411704050923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45994.411704050923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45994.411704050923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45994.411704050923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45994.411704050923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45994.411704050923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45994.411704050923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45994.411704050923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45994.411704050923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45994.411704050923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45994.411704050923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45994.411704050923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45994.411704050923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45994.411704050923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45994.411704050923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45994.411704050923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45994.411704050923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45994.411704050923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45994.411704050923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45994.411704050923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45994.411704050923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45994.411704050923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45994.411704050923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45994.411704050923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45994.411704050923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45994.411704050923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45994.411704050923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45994.411704050923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45994.411704050923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45994.411704050923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45994.411704050923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45994.411704050923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45994.411704050923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45994.411704050923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45994.411704050923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45994.411704050923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45994.411704050923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45994.411704050923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45994.411704050923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45994.411704050923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45994.411704050923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45994.411704050923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45994.411704050923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45994.411704050923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45994.411704050923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45994.411704050923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45994.411704050923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45994.411704050923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45994.411704050923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45994.411704050923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45994.411704050923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45994.411704050923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45994.411704050923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45994.411704050923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45994.411704050923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45994.411704050923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45994.411704050923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45994.411704050923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45994.411704050923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45994.411704050923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45994.411704050923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45994.411704050923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45994.411704050923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45994.411704050923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45994.411704050923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45994.411704050923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45994.411704050923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45994.411704050923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45994.411704050923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45994.411704050923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45994.411704050923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45994.411704050923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45994.411704050923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45994.411704050923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45994.411704050923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45994.411704050923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45994.411704050923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45994.411704050923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45994.411704050923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45994.411704050923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45994.411704050923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45994.411704050923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45994.411704050923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45994.411704050923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45994.411704050923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45994.411704050923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45994.411704050923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45994.411704050923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45994.411704050923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45994.411704050923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45994.411704050923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45994.411704050923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45994.411704050923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45994.411704050923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45994.411704050923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45994.411704050923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45994.411704050923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45994.411704050923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45994.411704050923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45994.411704050923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45994.411704050923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45994.411704050923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45994.411704050923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45994.411704050923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45994.411704050923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45994.411704050923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45994.411704050923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45994.411704050923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45994.411704050923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45994.411704050923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45994.411704050923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45994.411704050923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45994.411704050923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45994.411704050923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45994.411704050923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45994.411704050923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45994.411704050923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45994.411704050923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45994.411704050923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45994.411704050923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45994.411704050923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45994.411704050923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45994.411704050923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45994.411704050923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45994.411704050923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45994.411704050923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45994.411704050923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45994.411704050923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45994.411704050923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45994.411704050923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45994.411704050923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45994.411704050923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45994.411704050923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45994.411704050923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45994.411704050923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45994.411704050923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45994.411704050923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45994.411704050923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45994.411704050923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45994.411704050923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45994.411704050923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45994.411704050923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45994.411704050923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45994.411704050923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45994.411704050923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45994.411704050923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45994.411704050923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45994.411704050923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45994.411704050923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45994.411704050923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45994.411704050923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45994.411704050923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45994.411704050923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45994.411704050923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45994.411704050923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45994.411704050923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45994.411704050923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45994.411704050923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45994.411704050923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45994.411704050923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45994.411704050923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45994.411704050923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45994.411704050923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45994.411704050923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45994.411704050923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45994.411704050923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45994.411704050923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45994.411704050923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45994.411704050923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45994.411704050923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45994.411704050923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45994.411704050923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45994.411704050923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45994.411704050923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45994.411704050923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45994.411704050923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45994.411704050923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45994.411704050923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45994.411704050923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45994.411704050923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45994.411704050923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45994.411704050923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45994.411704050923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45994.411704050923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45994.411704050923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45994.411704050923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45994.411704050923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45994.411704050923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45994.411704050923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45994.411704050923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45994.411704050923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45994.411704050923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45994.411704050923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45994.411704050923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45994.411704050923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45994.411704050923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45994.411704050923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45994.411704050923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45994.411704050923</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290.93098645832652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0.42281516203365754</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4.3486458329425659E-2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45994.411704050923</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45994.411704050923</v>
      </c>
      <c r="H6" s="92">
        <v>45994.361620370371</v>
      </c>
      <c r="I6" s="110" t="str">
        <f>IFERROR(VLOOKUP(D6,DB!A:F,6,0),"")</f>
        <v>SCECO</v>
      </c>
      <c r="J6" s="110" t="str">
        <f>IFERROR(VLOOKUP(D6,DB!A:G,7,0),"")</f>
        <v>Vandalized</v>
      </c>
      <c r="K6" s="94" t="s">
        <v>39203</v>
      </c>
      <c r="L6" s="88" t="str">
        <f>IFERROR(VLOOKUP(D6,DB!A:I,9,0),"")</f>
        <v>Latis</v>
      </c>
    </row>
    <row r="7" spans="1:16" ht="15" customHeight="1">
      <c r="A7" s="110"/>
      <c r="B7" s="110" t="str">
        <f>IFERROR(VLOOKUP(D7,DB!A:K,11,0),"")</f>
        <v/>
      </c>
      <c r="C7" s="90"/>
      <c r="D7" s="88"/>
      <c r="E7" s="91"/>
      <c r="F7" s="92"/>
      <c r="G7" s="93">
        <f ca="1">IFERROR(NOW()-F7,"")</f>
        <v>45994.411704050923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45994.411704050923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45994.411704050923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45994.411704050923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45994.411704050923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45994.411704050923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45994.411704050923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45994.411704050923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45994.411704050923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45994.411704050923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45994.411704050923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45994.411704050923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45994.411704050923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45994.411704050923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45994.411704050923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45994.411704050923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45994.411704050923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45994.411704050923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45994.411704050923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45994.411704050923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45994.411704050923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45994.411704050923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45994.411704050923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45994.411704050923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45994.411704050923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45994.411704050923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45994.411704050923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45994.411704050923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45994.411704050923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45994.411704050923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45994.411704050923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45994.411704050923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45994.411704050923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45994.411704050923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45994.411704050923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45994.411704050923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45994.411704050923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45994.411704050923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45994.411704050923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45994.411704050923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45994.411704050923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45994.411704050923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45994.411704050923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45994.411704050923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45994.411704050923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45994.411704050923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45994.411704050923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45994.411704050923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45994.411704050923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45994.411704050923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45994.411704050923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45994.411704050923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45994.411704050923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45994.411704050923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45994.411704050923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45994.411704050923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45994.411704050923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45994.411704050923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45994.411704050923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45994.411704050923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45994.411704050923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45994.411704050923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45994.411704050923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45994.411704050923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45994.411704050923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45994.411704050923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45994.411704050923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45994.411704050923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45994.411704050923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45994.411704050923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45994.411704050923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45994.411704050923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45994.411704050923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45994.411704050923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45994.411704050923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45994.411704050923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45994.411704050923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45994.411704050923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45994.411704050923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45994.411704050923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45994.411704050923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45994.411704050923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45994.411704050923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45994.411704050923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45994.411704050923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45994.411704050923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45994.411704050923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45994.411704050923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45994.411704050923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45994.411704050923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45994.411704050923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45994.411704050923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45994.411704050923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45994.411704050923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45994.411704050923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45994.411704050923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45994.411704050923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45994.411704050923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45994.411704050923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45994.411704050923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45994.411704050923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45994.411704050923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45994.411704050923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45994.411704050923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45994.411704050923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45994.411704050923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45994.411704050923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45994.411704050923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45994.411704050923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45994.411704050923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45994.411704050923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45994.411704050923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45994.411704050923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45994.411704050923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45994.411704050923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45994.411704050923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45994.411704050923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45994.411704050923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45994.411704050923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45994.411704050923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45994.411704050923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45994.411704050923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45994.411704050923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45994.411704050923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45994.411704050923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45994.411704050923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45994.411704050923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45994.411704050923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45994.411704050923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45994.411704050923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45994.411704050923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45994.411704050923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45994.411704050923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45994.411704050923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45994.411704050923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45994.411704050923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45994.411704050923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45994.411704050923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45994.411704050923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45994.411704050923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45994.411704050923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45994.411704050923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45994.411704050923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45994.411704050923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45994.411704050923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45994.411704050923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45994.411704050923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45994.411704050923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45994.411704050923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45994.411704050923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45994.411704050923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45994.411704050923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45994.411704050923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45994.411704050923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45994.411704050923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45994.411704050923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45994.411704050923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45994.411704050923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45994.411704050923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45994.411704050923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45994.411704050923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45994.411704050923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45994.411704050923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45994.411704050923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45994.411704050923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45994.411704050923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45994.411704050923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45994.411704050923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45994.411704050923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45994.411704050923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45994.411704050923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45994.411704050923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45994.411704050923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45994.411704050923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45994.411704050923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45994.411704050923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45994.411704050923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45994.411704050923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45994.411704050923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45994.411704050923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45994.411704050923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45994.411704050923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45994.411704050923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45994.411704050923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45994.411704050923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45994.411704050923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45994.411704050923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45994.411704050923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45994.411704050923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45994.411704050923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45994.411704050923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45994.411704050923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45994.411704050923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45994.411704050923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45994.411704050923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45994.411704050923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45994.411704050923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45994.411704050923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45994.411704050923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45994.411704050923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45994.411704050923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45994.411704050923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45994.411704050923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45994.411704050923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45994.411704050923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45994.411704050923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45994.411704050923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45994.411704050923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45994.411704050923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45994.411704050923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45994.411704050923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45994.411704050923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45994.411704050923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45994.411704050923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45994.411704050923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45994.411704050923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45994.411704050923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45994.411704050923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45994.411704050923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45994.411704050923</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102.5796438657344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68.222826736106072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45.750592939810304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13.038405439809139</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34631</v>
      </c>
      <c r="E6" s="37" t="s">
        <v>39106</v>
      </c>
      <c r="F6" s="38">
        <v>45994.353587962964</v>
      </c>
      <c r="G6" s="135">
        <f ca="1">IFERROR(NOW()-F6,"")</f>
        <v>5.8116087959206197E-2</v>
      </c>
      <c r="H6" s="38">
        <v>45994.331365740742</v>
      </c>
      <c r="I6" s="37" t="s">
        <v>22</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45994.411704050923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45994.411704050923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45994.411704050923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45994.411704050923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45994.411704050923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45994.411704050923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45994.411704050923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45994.411704050923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45994.411704050923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45994.411704050923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45994.411704050923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45994.411704050923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45994.411704050923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45994.411704050923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45994.411704050923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45994.411704050923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45994.411704050923</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45994.411704050923</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0.14637997684621951</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0.10459756944328547</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45994.411704050923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45994.411704050923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45994.411704050923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45994.411704050923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45994.411704050923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45994.411704050923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45994.411704050923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45994.411704050923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45994.411704050923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45994.411704050923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45994.411704050923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45994.411704050923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45994.411704050923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45994.411704050923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45994.411704050923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45994.411704050923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45994.411704050923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45994.411704050923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45994.411704050923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45994.411704050923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45994.411704050923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45994.411704050923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45994.411704050923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45994.411704050923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45994.411704050923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45994.411704050923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45994.411704050923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45994.411704050923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45994.411704050923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45994.411704050923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45994.411704050923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45994.411704050923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45994.411704050923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45994.411704050923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45994.411704050923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45994.411704050923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45994.411704050923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45994.411704050923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45994.411704050923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45994.411704050923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45994.411704050923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45994.411704050923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45994.411704050923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45994.411704050923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45994.411704050923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45994.411704050923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45994.411704050923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45994.411704050923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45994.411704050923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45994.411704050923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45994.411704050923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45994.411704050923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45994.411704050923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45994.411704050923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45994.411704050923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45994.411704050923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45994.411704050923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45994.411704050923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45994.411704050923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45994.411704050923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45994.411704050923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45994.411704050923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45994.411704050923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45994.411704050923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45994.411704050923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45994.411704050923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45994.411704050923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45994.411704050923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45994.411704050923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45994.411704050923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45994.411704050923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45994.411704050923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45994.411704050923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45994.411704050923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45994.411704050923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45994.411704050923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45994.411704050923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45994.411704050923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45994.411704050923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45994.411704050923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45994.411704050923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45994.411704050923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45994.411704050923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45994.411704050923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45994.411704050923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45994.411704050923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45994.411704050923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45994.411704050923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45994.411704050923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45994.411704050923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45994.411704050923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45994.411704050923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45994.411704050923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45994.411704050923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45994.411704050923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45994.411704050923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45994.411704050923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45994.411704050923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45994.411704050923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45994.411704050923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45994.411704050923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45994.411704050923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45994.411704050923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45994.411704050923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45994.411704050923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45994.411704050923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45994.411704050923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45994.411704050923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45994.411704050923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45994.411704050923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45994.411704050923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45994.411704050923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45994.411704050923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45994.411704050923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45994.411704050923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45994.411704050923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45994.411704050923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45994.411704050923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45994.411704050923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45994.411704050923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45994.411704050923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45994.411704050923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45994.411704050923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45994.411704050923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45994.411704050923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45994.411704050923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45994.411704050923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45994.411704050923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45994.411704050923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45994.411704050923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45994.411704050923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45994.411704050923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45994.411704050923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45994.411704050923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45994.411704050923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45994.411704050923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45994.411704050923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45994.411704050923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45994.411704050923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45994.411704050923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45994.411704050923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45994.411704050923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45994.411704050923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45994.411704050923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45994.411704050923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45994.411704050923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45994.411704050923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45994.411704050923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45994.411704050923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45994.411704050923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45994.411704050923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45994.411704050923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45994.411704050923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45994.411704050923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45994.411704050923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45994.411704050923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45994.411704050923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45994.411704050923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45994.411704050923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45994.411704050923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45994.411704050923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45994.411704050923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45994.411704050923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45994.411704050923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45994.411704050923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45994.411704050923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45994.411704050923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45994.411704050923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45994.411704050923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45994.411704050923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45994.411704050923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45994.411704050923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45994.411704050923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45994.411704050923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45994.411704050923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45994.411704050923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45994.411704050923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45994.411704050923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45994.411704050923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45994.411704050923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45994.411704050923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45994.411704050923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45994.411704050923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45994.411704050923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45994.411704050923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45994.411704050923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45994.411704050923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45994.411704050923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45994.411704050923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45994.411704050923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45994.411704050923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45994.411704050923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45994.411704050923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45994.411704050923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45994.411704050923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45994.411704050923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45994.411704050923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45994.411704050923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45994.411704050923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45994.411704050923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45994.411704050923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45994.411704050923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45994.411704050923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45994.411704050923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45994.411704050923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45994.411704050923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45994.411704050923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45994.411704050923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45994.411704050923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45994.411704050923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45994.411704050923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45994.411704050923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45994.411704050923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45994.411704050923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45994.411704050923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45994.411704050923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45994.411704050923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45994.411704050923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45994.411704050923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45994.411704050923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45994.411704050923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45994.411704050923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45994.411704050923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45994.411704050923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45994.411704050923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45994.411704050923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45994.411704050923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45994.411704050923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45994.411704050923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45994.411704050923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45994.411704050923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45994.411704050923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45994.411704050923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45994.411704050923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45994.411704050923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45994.411704050923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45994.411704050923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45994.411704050923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45994.411704050923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45994.411704050923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45994.411704050923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45994.411704050923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45994.411704050923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45994.411704050923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45994.411704050923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45994.411704050923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45994.411704050923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45994.411704050923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45994.411704050923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45994.411704050923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45994.411704050923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45994.411704050923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45994.411704050923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45994.411704050923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45994.411704050923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45994.411704050923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45994.411704050923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45994.411704050923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45994.411704050923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45994.411704050923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45994.411704050923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45994.411704050923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45994.411704050923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45994.411704050923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45994.411704050923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45994.411704050923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45994.411704050923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45994.411704050923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45994.411704050923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45994.411704050923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45994.411704050923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45994.411704050923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45994.411704050923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45994.411704050923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45994.411704050923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45994.411704050923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45994.411704050923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45994.411704050923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45994.411704050923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45994.411704050923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45994.411704050923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45994.411704050923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45994.411704050923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45994.411704050923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45994.411704050923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45994.411704050923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45994.411704050923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45994.411704050923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45994.411704050923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45994.411704050923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45994.411704050923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45994.411704050923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45994.411704050923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45994.411704050923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45994.411704050923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45994.411704050923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45994.411704050923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45994.411704050923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45994.411704050923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45994.411704050923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45994.411704050923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45994.411704050923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45994.411704050923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45994.411704050923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45994.411704050923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45994.411704050923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45994.411704050923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45994.411704050923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45994.411704050923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45994.411704050923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45994.411704050923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45994.411704050923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45994.411704050923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45994.411704050923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45994.411704050923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45994.411704050923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45994.411704050923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45994.411704050923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45994.411704050923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45994.411704050923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45994.411704050923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45994.411704050923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45994.411704050923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45994.411704050923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45994.411704050923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45994.411704050923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45994.411704050923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45994.411704050923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45994.411704050923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45994.411704050923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45994.411704050923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45994.411704050923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45994.411704050923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45994.411704050923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45994.411704050923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45994.411704050923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45994.411704050923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45994.411704050923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45994.411704050923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45994.411704050923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45994.411704050923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45994.411704050923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45994.411704050923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45994.411704050923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45994.411704050923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45994.411704050923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45994.411704050923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45994.411704050923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45994.411704050923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45994.411704050923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45994.411704050923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45994.411704050923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45994.411704050923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45994.411704050923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45994.411704050923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45994.411704050923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45994.411704050923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45994.411704050923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45994.411704050923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45994.411704050923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45994.411704050923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45994.411704050923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45994.411704050923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45994.411704050923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45994.411704050923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45994.411704050923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45994.411704050923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45994.411704050923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45994.411704050923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45994.411704050923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45994.411704050923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45994.411704050923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45994.411704050923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45994.411704050923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45994.411704050923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45994.411704050923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45994.411704050923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45994.411704050923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45994.411704050923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45994.411704050923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45994.411704050923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45994.411704050923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45994.411704050923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45994.411704050923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45994.411704050923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45994.411704050923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45994.411704050923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45994.411704050923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45994.411704050923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45994.411704050923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45994.411704050923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45994.411704050923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45994.411704050923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45994.411704050923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45994.411704050923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45994.411704050923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45994.411704050923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45994.411704050923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45994.411704050923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45994.411704050923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45994.411704050923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45994.411704050923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45994.411704050923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45994.411704050923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45994.411704050923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45994.411704050923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45994.411704050923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45994.411704050923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45994.411704050923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45994.411704050923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45994.411704050923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45994.411704050923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45994.411704050923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45994.411704050923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45994.411704050923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45994.411704050923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45994.411704050923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45994.411704050923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45994.411704050923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45994.411704050923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45994.411704050923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45994.411704050923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45994.411704050923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45994.411704050923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45994.411704050923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45994.411704050923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45994.411704050923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45994.411704050923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45994.411704050923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45994.411704050923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45994.411704050923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45994.411704050923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45994.411704050923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45994.411704050923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45994.411704050923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45994.411704050923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45994.411704050923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45994.411704050923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45994.411704050923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45994.411704050923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45994.411704050923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45994.411704050923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45994.411704050923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45994.411704050923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45994.411704050923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45994.411704050923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45994.411704050923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